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M_Ultimus_2021-12-28" sheetId="1" state="visible" r:id="rId2"/>
    <sheet name="Filter Toroid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<sst xmlns="http://schemas.openxmlformats.org/spreadsheetml/2006/main" count="949" uniqueCount="599">
  <si>
    <t xml:space="preserve">ID</t>
  </si>
  <si>
    <t xml:space="preserve">Name</t>
  </si>
  <si>
    <t xml:space="preserve">Designator</t>
  </si>
  <si>
    <t xml:space="preserve">Footprint</t>
  </si>
  <si>
    <t xml:space="preserve">Quantity</t>
  </si>
  <si>
    <t xml:space="preserve">Manufacturer Part</t>
  </si>
  <si>
    <t xml:space="preserve">Manufacturer</t>
  </si>
  <si>
    <t xml:space="preserve">Supplier</t>
  </si>
  <si>
    <t xml:space="preserve">Supplier Part</t>
  </si>
  <si>
    <t xml:space="preserve">Price Each</t>
  </si>
  <si>
    <t xml:space="preserve">Total</t>
  </si>
  <si>
    <t xml:space="preserve">Boot</t>
  </si>
  <si>
    <t xml:space="preserve">BOOT</t>
  </si>
  <si>
    <t xml:space="preserve">1x3 Header</t>
  </si>
  <si>
    <t xml:space="preserve">Bulk Break away Headers</t>
  </si>
  <si>
    <t xml:space="preserve">Without MFC</t>
  </si>
  <si>
    <t xml:space="preserve">Toriod BPF</t>
  </si>
  <si>
    <t xml:space="preserve">5.6n</t>
  </si>
  <si>
    <t xml:space="preserve">C1,C4</t>
  </si>
  <si>
    <t xml:space="preserve">50V CAP-TH_L5.5-W3.2-P2.50-D0.5</t>
  </si>
  <si>
    <t xml:space="preserve">FK18C0G1H562J</t>
  </si>
  <si>
    <t xml:space="preserve">TDK Corporation</t>
  </si>
  <si>
    <t xml:space="preserve">Digi-Key</t>
  </si>
  <si>
    <t xml:space="preserve">445-8391-ND</t>
  </si>
  <si>
    <t xml:space="preserve">4700pF</t>
  </si>
  <si>
    <t xml:space="preserve">C10,C94,C106</t>
  </si>
  <si>
    <t xml:space="preserve">CAP-TH_L5.5-W3.2-P2.50-D0.5</t>
  </si>
  <si>
    <t xml:space="preserve">FA18C0G1H472JNU06</t>
  </si>
  <si>
    <t xml:space="preserve">445-180472-1-ND</t>
  </si>
  <si>
    <t xml:space="preserve">10u</t>
  </si>
  <si>
    <t xml:space="preserve">C111</t>
  </si>
  <si>
    <t xml:space="preserve">C324C106K3R5TA7301</t>
  </si>
  <si>
    <t xml:space="preserve">KEMET</t>
  </si>
  <si>
    <t xml:space="preserve">399-C324C106K3R5TA7301CT-ND</t>
  </si>
  <si>
    <t xml:space="preserve">10uF</t>
  </si>
  <si>
    <t xml:space="preserve">C13</t>
  </si>
  <si>
    <t xml:space="preserve">CP_RADIAL_D5.0MM_P2.50MM</t>
  </si>
  <si>
    <t xml:space="preserve">UVZ1E100MDD1TD</t>
  </si>
  <si>
    <t xml:space="preserve">Nichicon</t>
  </si>
  <si>
    <t xml:space="preserve">493-13450-1-ND</t>
  </si>
  <si>
    <t xml:space="preserve">22uF</t>
  </si>
  <si>
    <t xml:space="preserve">C9,C18,C23</t>
  </si>
  <si>
    <t xml:space="preserve">ECA-1EM220I</t>
  </si>
  <si>
    <t xml:space="preserve">Panasonic Electronic Components</t>
  </si>
  <si>
    <t xml:space="preserve">P19523CT-ND</t>
  </si>
  <si>
    <t xml:space="preserve">100uF 25V</t>
  </si>
  <si>
    <t xml:space="preserve">C2,C6,C66</t>
  </si>
  <si>
    <t xml:space="preserve">UVK1E101MDD1TD</t>
  </si>
  <si>
    <t xml:space="preserve">493-12560-1-ND</t>
  </si>
  <si>
    <t xml:space="preserve">10pF</t>
  </si>
  <si>
    <t xml:space="preserve">C28,C29</t>
  </si>
  <si>
    <t xml:space="preserve">K100J15C0GF53L2</t>
  </si>
  <si>
    <t xml:space="preserve">Vishay</t>
  </si>
  <si>
    <t xml:space="preserve">K100J15C0GF53L2-ND</t>
  </si>
  <si>
    <t xml:space="preserve">0.01uF</t>
  </si>
  <si>
    <t xml:space="preserve">C3,C11,C14,C15,C16,C17,C31,C57,C65,C108,C109 </t>
  </si>
  <si>
    <t xml:space="preserve">FG18X7R1H103KNT06</t>
  </si>
  <si>
    <t xml:space="preserve">445-173264-1-ND</t>
  </si>
  <si>
    <t xml:space="preserve">1uF</t>
  </si>
  <si>
    <t xml:space="preserve">C38,C39</t>
  </si>
  <si>
    <t xml:space="preserve">FA16X7R1E105KNU06</t>
  </si>
  <si>
    <t xml:space="preserve">445-180432-1-ND</t>
  </si>
  <si>
    <t xml:space="preserve">100pF</t>
  </si>
  <si>
    <t xml:space="preserve">C42,C48,C49,C50,C97</t>
  </si>
  <si>
    <t xml:space="preserve">FG18C0G1H101JNT06</t>
  </si>
  <si>
    <t xml:space="preserve">445-173170-1-ND</t>
  </si>
  <si>
    <t xml:space="preserve">C43,C44,C45,C46</t>
  </si>
  <si>
    <t xml:space="preserve">Audio Quality RADIAL_D5.0MM_P2.50MM</t>
  </si>
  <si>
    <t xml:space="preserve">UKT1C100MDD1TD</t>
  </si>
  <si>
    <t xml:space="preserve">493-10631-1-ND</t>
  </si>
  <si>
    <t xml:space="preserve">Tantalum Alternate</t>
  </si>
  <si>
    <t xml:space="preserve">TAP106K016CRS</t>
  </si>
  <si>
    <t xml:space="preserve">KYOCERA AVX</t>
  </si>
  <si>
    <t xml:space="preserve">478-TAP106K016CRSCT-ND</t>
  </si>
  <si>
    <t xml:space="preserve">4.7uF</t>
  </si>
  <si>
    <t xml:space="preserve">C5,C56</t>
  </si>
  <si>
    <t xml:space="preserve">FG18X5R1E475KRT06</t>
  </si>
  <si>
    <t xml:space="preserve">445-173255-1-ND</t>
  </si>
  <si>
    <t xml:space="preserve">0.022uF</t>
  </si>
  <si>
    <t xml:space="preserve">C51,C52,C53,C54</t>
  </si>
  <si>
    <t xml:space="preserve">K223K15X7RF5TL2</t>
  </si>
  <si>
    <t xml:space="preserve">BC1080CT-ND</t>
  </si>
  <si>
    <t xml:space="preserve">0.1uF 100V</t>
  </si>
  <si>
    <t xml:space="preserve">C61,C62</t>
  </si>
  <si>
    <t xml:space="preserve">FG14X7R2A104KNT06</t>
  </si>
  <si>
    <t xml:space="preserve">445-173141-1-ND</t>
  </si>
  <si>
    <t xml:space="preserve">1000pF</t>
  </si>
  <si>
    <t xml:space="preserve">C64,C92,C104</t>
  </si>
  <si>
    <t xml:space="preserve">FG18C0G1H102JNT00</t>
  </si>
  <si>
    <t xml:space="preserve">445-181732-ND</t>
  </si>
  <si>
    <t xml:space="preserve">220pF</t>
  </si>
  <si>
    <t xml:space="preserve">C67,C73,C83,C85</t>
  </si>
  <si>
    <t xml:space="preserve">100V CAP-TH_L5.5-W3.2-P2.50-D0.5</t>
  </si>
  <si>
    <t xml:space="preserve">SR151A221JAR</t>
  </si>
  <si>
    <t xml:space="preserve">478-4847-ND</t>
  </si>
  <si>
    <t xml:space="preserve">270pF</t>
  </si>
  <si>
    <t xml:space="preserve">C68,C84,C89,C99,C100,C101</t>
  </si>
  <si>
    <t xml:space="preserve">FA18C0G2A271JNU06</t>
  </si>
  <si>
    <t xml:space="preserve">445-180494-1-ND</t>
  </si>
  <si>
    <t xml:space="preserve">150pF</t>
  </si>
  <si>
    <t xml:space="preserve">C69</t>
  </si>
  <si>
    <t xml:space="preserve">SR151A151JAR</t>
  </si>
  <si>
    <t xml:space="preserve">478-5209-ND</t>
  </si>
  <si>
    <t xml:space="preserve">0.1uF</t>
  </si>
  <si>
    <t xml:space="preserve">C7,C8,C12,C19,C20,C21,C22,C24,C25,C26,C27,C30,C32,C33,C34,C35,C36,C37,C40,C41,C47,C55,C58,C59,C60,C107,C110 </t>
  </si>
  <si>
    <t xml:space="preserve">K104K15X7RF5TL2</t>
  </si>
  <si>
    <t xml:space="preserve">BC1084CT-ND</t>
  </si>
  <si>
    <t xml:space="preserve">180pF</t>
  </si>
  <si>
    <t xml:space="preserve">C70</t>
  </si>
  <si>
    <t xml:space="preserve">FA18C0G2A181JNU06</t>
  </si>
  <si>
    <t xml:space="preserve">445-180489-1-ND</t>
  </si>
  <si>
    <t xml:space="preserve">1.2nF</t>
  </si>
  <si>
    <t xml:space="preserve">C71,C87</t>
  </si>
  <si>
    <t xml:space="preserve">FA18C0G2A122JNU00</t>
  </si>
  <si>
    <t xml:space="preserve">445-181109-ND</t>
  </si>
  <si>
    <t xml:space="preserve">2700pF</t>
  </si>
  <si>
    <t xml:space="preserve">C72,C88</t>
  </si>
  <si>
    <t xml:space="preserve">FG18C0G2A272JNT06</t>
  </si>
  <si>
    <t xml:space="preserve">445-173234-1-ND</t>
  </si>
  <si>
    <t xml:space="preserve">390pF</t>
  </si>
  <si>
    <t xml:space="preserve">C74,C86,C90,C102</t>
  </si>
  <si>
    <t xml:space="preserve">SR151A391JAR</t>
  </si>
  <si>
    <t xml:space="preserve">478-5214-ND</t>
  </si>
  <si>
    <t xml:space="preserve">C100 Alternate</t>
  </si>
  <si>
    <t xml:space="preserve">When using L27 Toroid</t>
  </si>
  <si>
    <t xml:space="preserve">510pF</t>
  </si>
  <si>
    <t xml:space="preserve">C75</t>
  </si>
  <si>
    <t xml:space="preserve">C330C511KAG5TA</t>
  </si>
  <si>
    <t xml:space="preserve">C330C511KAG5TA-ND</t>
  </si>
  <si>
    <t xml:space="preserve">560pF</t>
  </si>
  <si>
    <t xml:space="preserve">C63,C76,C78</t>
  </si>
  <si>
    <t xml:space="preserve">FG18C0G2A561JNT06</t>
  </si>
  <si>
    <t xml:space="preserve">445-173246-1-ND</t>
  </si>
  <si>
    <t xml:space="preserve">330pF</t>
  </si>
  <si>
    <t xml:space="preserve">C77</t>
  </si>
  <si>
    <t xml:space="preserve">FA18C0G2A331JNU06</t>
  </si>
  <si>
    <t xml:space="preserve">445-180497-1-ND</t>
  </si>
  <si>
    <t xml:space="preserve">2.2nF</t>
  </si>
  <si>
    <t xml:space="preserve">C79</t>
  </si>
  <si>
    <t xml:space="preserve">FA18C0G2A222JNU06</t>
  </si>
  <si>
    <t xml:space="preserve">445-180493-1-ND</t>
  </si>
  <si>
    <t xml:space="preserve">5600pF</t>
  </si>
  <si>
    <t xml:space="preserve">C80</t>
  </si>
  <si>
    <t xml:space="preserve">FG14C0G2A562JNT06</t>
  </si>
  <si>
    <t xml:space="preserve">445-173125-1-ND</t>
  </si>
  <si>
    <t xml:space="preserve">47pF</t>
  </si>
  <si>
    <t xml:space="preserve">C81</t>
  </si>
  <si>
    <t xml:space="preserve">SR151A470JAR</t>
  </si>
  <si>
    <t xml:space="preserve">478-4850-ND</t>
  </si>
  <si>
    <t xml:space="preserve">82pF</t>
  </si>
  <si>
    <t xml:space="preserve">C82</t>
  </si>
  <si>
    <t xml:space="preserve">FG18C0G2A820JNT06</t>
  </si>
  <si>
    <t xml:space="preserve">445-173249-1-ND</t>
  </si>
  <si>
    <t xml:space="preserve">680pF</t>
  </si>
  <si>
    <t xml:space="preserve">C91,C103</t>
  </si>
  <si>
    <t xml:space="preserve">FA18C0G2A681JNU06</t>
  </si>
  <si>
    <t xml:space="preserve">445-180505-1-ND</t>
  </si>
  <si>
    <t xml:space="preserve">1800pF</t>
  </si>
  <si>
    <t xml:space="preserve">C93,C105</t>
  </si>
  <si>
    <t xml:space="preserve">FA18C0G1H182JNU06</t>
  </si>
  <si>
    <t xml:space="preserve">445-180458-1-ND</t>
  </si>
  <si>
    <t xml:space="preserve">33pF</t>
  </si>
  <si>
    <t xml:space="preserve">C95</t>
  </si>
  <si>
    <t xml:space="preserve">FG18C0G1H330JNT06</t>
  </si>
  <si>
    <t xml:space="preserve">445-173189-1-ND</t>
  </si>
  <si>
    <t xml:space="preserve">56pF</t>
  </si>
  <si>
    <t xml:space="preserve">C96</t>
  </si>
  <si>
    <t xml:space="preserve">K560J15C0GF5TL2</t>
  </si>
  <si>
    <t xml:space="preserve">BC1010CT-ND</t>
  </si>
  <si>
    <t xml:space="preserve">200pF</t>
  </si>
  <si>
    <t xml:space="preserve">C98</t>
  </si>
  <si>
    <t xml:space="preserve">C326C201JAG5TA</t>
  </si>
  <si>
    <t xml:space="preserve">C326C201JAG5TA-ND</t>
  </si>
  <si>
    <t xml:space="preserve">S1G</t>
  </si>
  <si>
    <t xml:space="preserve">D1</t>
  </si>
  <si>
    <t xml:space="preserve">DO-214AC</t>
  </si>
  <si>
    <t xml:space="preserve">onsemi</t>
  </si>
  <si>
    <t xml:space="preserve">S1GFSCT-ND</t>
  </si>
  <si>
    <t xml:space="preserve">SMP1330-005LF</t>
  </si>
  <si>
    <t xml:space="preserve">D2</t>
  </si>
  <si>
    <t xml:space="preserve">SOT23-3</t>
  </si>
  <si>
    <t xml:space="preserve">Skyworks Solutions Inc.</t>
  </si>
  <si>
    <t xml:space="preserve">863-1101-1-ND</t>
  </si>
  <si>
    <t xml:space="preserve">PAD</t>
  </si>
  <si>
    <t xml:space="preserve">GNDTP</t>
  </si>
  <si>
    <t xml:space="preserve">HDR1X1</t>
  </si>
  <si>
    <t xml:space="preserve">Bulk</t>
  </si>
  <si>
    <t xml:space="preserve">1x4 Molex</t>
  </si>
  <si>
    <t xml:space="preserve">H1,H2</t>
  </si>
  <si>
    <t xml:space="preserve">MOLEX-1X4</t>
  </si>
  <si>
    <t xml:space="preserve">G861AB04221T2EU</t>
  </si>
  <si>
    <t xml:space="preserve">Amphenol ICC (Commercial Products)</t>
  </si>
  <si>
    <t xml:space="preserve">664-G861AB04221T2EU-ND</t>
  </si>
  <si>
    <t xml:space="preserve">PJ-002A </t>
  </si>
  <si>
    <t xml:space="preserve">J1</t>
  </si>
  <si>
    <t xml:space="preserve">BARREL_JACK</t>
  </si>
  <si>
    <t xml:space="preserve">CUI Devices</t>
  </si>
  <si>
    <t xml:space="preserve">CP-002A-ND</t>
  </si>
  <si>
    <t xml:space="preserve">BNCPTH</t>
  </si>
  <si>
    <t xml:space="preserve">J2</t>
  </si>
  <si>
    <t xml:space="preserve">BNC_SOCKET_TYCO-AMP_LARGEPADS</t>
  </si>
  <si>
    <t xml:space="preserve">Amphenol RF</t>
  </si>
  <si>
    <t xml:space="preserve">ACX1958-ND</t>
  </si>
  <si>
    <t xml:space="preserve">USB-B</t>
  </si>
  <si>
    <t xml:space="preserve">J3</t>
  </si>
  <si>
    <t xml:space="preserve">USB-B-PTH</t>
  </si>
  <si>
    <t xml:space="preserve">USB-B-S-RA-WT-SPCC</t>
  </si>
  <si>
    <t xml:space="preserve">Adam Tech</t>
  </si>
  <si>
    <t xml:space="preserve">2057-USB-B-S-RA-WT-SPCC-ND</t>
  </si>
  <si>
    <t xml:space="preserve">AMP</t>
  </si>
  <si>
    <t xml:space="preserve">J4</t>
  </si>
  <si>
    <t xml:space="preserve">TRS AUDIO-JACK</t>
  </si>
  <si>
    <t xml:space="preserve">SJ1-3523N</t>
  </si>
  <si>
    <t xml:space="preserve">CP1-3523N-ND</t>
  </si>
  <si>
    <t xml:space="preserve">HDR-M-2.54_1x2</t>
  </si>
  <si>
    <t xml:space="preserve">J5,J8</t>
  </si>
  <si>
    <t xml:space="preserve">HDR-M-2.54_1X2</t>
  </si>
  <si>
    <t xml:space="preserve">No Header, just pads are used</t>
  </si>
  <si>
    <t xml:space="preserve">KEY</t>
  </si>
  <si>
    <t xml:space="preserve">J6</t>
  </si>
  <si>
    <t xml:space="preserve">2X5P</t>
  </si>
  <si>
    <t xml:space="preserve">J7</t>
  </si>
  <si>
    <t xml:space="preserve">H2X5-1.27</t>
  </si>
  <si>
    <t xml:space="preserve">3220-10-0100-00</t>
  </si>
  <si>
    <t xml:space="preserve">CNC Tech</t>
  </si>
  <si>
    <t xml:space="preserve">1175-1627-ND</t>
  </si>
  <si>
    <t xml:space="preserve">1 x 2 header</t>
  </si>
  <si>
    <t xml:space="preserve">JP2,JP3,JP4,JP5</t>
  </si>
  <si>
    <t xml:space="preserve">HDR-TH_2P-P2.54-V-M</t>
  </si>
  <si>
    <t xml:space="preserve">ANTENNA</t>
  </si>
  <si>
    <t xml:space="preserve">JP6</t>
  </si>
  <si>
    <t xml:space="preserve">1x2 Molex</t>
  </si>
  <si>
    <t xml:space="preserve">640456-2</t>
  </si>
  <si>
    <t xml:space="preserve">TE Connectivity AMP Connectors</t>
  </si>
  <si>
    <t xml:space="preserve">A1921-ND</t>
  </si>
  <si>
    <t xml:space="preserve">Header-Male-2.54_1x2</t>
  </si>
  <si>
    <t xml:space="preserve">JP7</t>
  </si>
  <si>
    <t xml:space="preserve">HDR-2X1/2.54</t>
  </si>
  <si>
    <t xml:space="preserve">CLK</t>
  </si>
  <si>
    <t xml:space="preserve">JP8</t>
  </si>
  <si>
    <t xml:space="preserve">Value</t>
  </si>
  <si>
    <t xml:space="preserve">K1,K2,K3,K4,K5,K6,K7,K8,K9,K10,K11,K12</t>
  </si>
  <si>
    <t xml:space="preserve">KEMET_EC2NU</t>
  </si>
  <si>
    <t xml:space="preserve">EC2-12NU</t>
  </si>
  <si>
    <t xml:space="preserve">399-11029-5-ND</t>
  </si>
  <si>
    <t xml:space="preserve">Alternate Relay</t>
  </si>
  <si>
    <t xml:space="preserve">V23079A2003B301</t>
  </si>
  <si>
    <t xml:space="preserve">TE Connectivity Potter &amp; Brumfield Relays</t>
  </si>
  <si>
    <t xml:space="preserve">PB1058-ND</t>
  </si>
  <si>
    <t xml:space="preserve">0.39uH</t>
  </si>
  <si>
    <t xml:space="preserve">L1</t>
  </si>
  <si>
    <t xml:space="preserve">7.5MM INDUCTOR</t>
  </si>
  <si>
    <t xml:space="preserve">9250A-391-RC</t>
  </si>
  <si>
    <t xml:space="preserve">Bourns Inc.</t>
  </si>
  <si>
    <t xml:space="preserve">M10115-ND</t>
  </si>
  <si>
    <t xml:space="preserve">0.47uH</t>
  </si>
  <si>
    <t xml:space="preserve">L12</t>
  </si>
  <si>
    <t xml:space="preserve">INDUCTOR-T37</t>
  </si>
  <si>
    <t xml:space="preserve">T37-6</t>
  </si>
  <si>
    <t xml:space="preserve">Kits and Parts</t>
  </si>
  <si>
    <t xml:space="preserve">1.0uH</t>
  </si>
  <si>
    <t xml:space="preserve">L13</t>
  </si>
  <si>
    <t xml:space="preserve">T37-2</t>
  </si>
  <si>
    <t xml:space="preserve">120nH</t>
  </si>
  <si>
    <t xml:space="preserve">L16,L28</t>
  </si>
  <si>
    <t xml:space="preserve">BPF INDCUTOR</t>
  </si>
  <si>
    <t xml:space="preserve">9230-96-RC</t>
  </si>
  <si>
    <t xml:space="preserve">118-9230-96-RC-ND</t>
  </si>
  <si>
    <t xml:space="preserve">180nH</t>
  </si>
  <si>
    <t xml:space="preserve">L17,L29</t>
  </si>
  <si>
    <t xml:space="preserve">8230-02-RC</t>
  </si>
  <si>
    <t xml:space="preserve">M8160-ND</t>
  </si>
  <si>
    <t xml:space="preserve">270nH</t>
  </si>
  <si>
    <t xml:space="preserve">L18,L30</t>
  </si>
  <si>
    <t xml:space="preserve">9230-06-RC</t>
  </si>
  <si>
    <t xml:space="preserve">9230-06-RC-ND</t>
  </si>
  <si>
    <t xml:space="preserve">0.68uH</t>
  </si>
  <si>
    <t xml:space="preserve">L19,L31</t>
  </si>
  <si>
    <t xml:space="preserve">8230-16-RC</t>
  </si>
  <si>
    <t xml:space="preserve">M8167-ND</t>
  </si>
  <si>
    <t xml:space="preserve">15uH</t>
  </si>
  <si>
    <t xml:space="preserve">L2</t>
  </si>
  <si>
    <t xml:space="preserve">B78108S1153K000</t>
  </si>
  <si>
    <t xml:space="preserve">EPCOS - TDK Electronics</t>
  </si>
  <si>
    <t xml:space="preserve">495-5551-1-ND</t>
  </si>
  <si>
    <t xml:space="preserve">L20,L22,L32</t>
  </si>
  <si>
    <t xml:space="preserve">78F1R0K-TR-RC</t>
  </si>
  <si>
    <t xml:space="preserve">78F1R0K-TR-RCCT-ND</t>
  </si>
  <si>
    <t xml:space="preserve">1.5uH</t>
  </si>
  <si>
    <t xml:space="preserve">L21</t>
  </si>
  <si>
    <t xml:space="preserve">8230-24-RC</t>
  </si>
  <si>
    <t xml:space="preserve">M8171-ND</t>
  </si>
  <si>
    <t xml:space="preserve">1.2uH</t>
  </si>
  <si>
    <t xml:space="preserve">L23</t>
  </si>
  <si>
    <t xml:space="preserve">B78108S1122K000</t>
  </si>
  <si>
    <t xml:space="preserve">495-75944-1-ND</t>
  </si>
  <si>
    <t xml:space="preserve">1.8uH</t>
  </si>
  <si>
    <t xml:space="preserve">L24</t>
  </si>
  <si>
    <t xml:space="preserve">8230-26-RC</t>
  </si>
  <si>
    <t xml:space="preserve">M8172-ND</t>
  </si>
  <si>
    <t xml:space="preserve">3.3uH</t>
  </si>
  <si>
    <t xml:space="preserve">L25</t>
  </si>
  <si>
    <t xml:space="preserve">B78108S1332K000</t>
  </si>
  <si>
    <t xml:space="preserve">495-5561-1-ND</t>
  </si>
  <si>
    <t xml:space="preserve">6.8uH</t>
  </si>
  <si>
    <t xml:space="preserve">L26</t>
  </si>
  <si>
    <t xml:space="preserve">B78108S1682K000</t>
  </si>
  <si>
    <t xml:space="preserve">495-5572-1-ND</t>
  </si>
  <si>
    <t xml:space="preserve">27uH</t>
  </si>
  <si>
    <t xml:space="preserve">L27</t>
  </si>
  <si>
    <t xml:space="preserve">SRR1260</t>
  </si>
  <si>
    <t xml:space="preserve">SRR1260-270MCT-ND</t>
  </si>
  <si>
    <t xml:space="preserve">18uH</t>
  </si>
  <si>
    <t xml:space="preserve">L27 Alternate</t>
  </si>
  <si>
    <t xml:space="preserve">T50-2 Toroid </t>
  </si>
  <si>
    <t xml:space="preserve">100nH</t>
  </si>
  <si>
    <t xml:space="preserve">L3</t>
  </si>
  <si>
    <t xml:space="preserve">78FR10M-RC</t>
  </si>
  <si>
    <t xml:space="preserve">M10147-ND</t>
  </si>
  <si>
    <t xml:space="preserve">1.5uh</t>
  </si>
  <si>
    <t xml:space="preserve">L33</t>
  </si>
  <si>
    <t xml:space="preserve">FBMH3216HM501NTV</t>
  </si>
  <si>
    <t xml:space="preserve">L34,L35</t>
  </si>
  <si>
    <t xml:space="preserve">Taiyo Yuden</t>
  </si>
  <si>
    <t xml:space="preserve">587-5437-2-ND</t>
  </si>
  <si>
    <t xml:space="preserve">0.18uH</t>
  </si>
  <si>
    <t xml:space="preserve">L4,L10</t>
  </si>
  <si>
    <t xml:space="preserve">0.27uH</t>
  </si>
  <si>
    <t xml:space="preserve">L5,L6,L11</t>
  </si>
  <si>
    <t xml:space="preserve">0.56uH</t>
  </si>
  <si>
    <t xml:space="preserve">L7</t>
  </si>
  <si>
    <t xml:space="preserve">L8,L14</t>
  </si>
  <si>
    <t xml:space="preserve">L9,L15</t>
  </si>
  <si>
    <t xml:space="preserve">Green</t>
  </si>
  <si>
    <t xml:space="preserve">LED1</t>
  </si>
  <si>
    <t xml:space="preserve">LED IND 3MM RA 565NM GREEN DIFF</t>
  </si>
  <si>
    <t xml:space="preserve">WP934CB/GD</t>
  </si>
  <si>
    <t xml:space="preserve">Kingbright‎</t>
  </si>
  <si>
    <t xml:space="preserve">754-1297-ND</t>
  </si>
  <si>
    <t xml:space="preserve">P2,P3,P4</t>
  </si>
  <si>
    <t xml:space="preserve">DIN_8 pin Socket</t>
  </si>
  <si>
    <t xml:space="preserve">P6</t>
  </si>
  <si>
    <t xml:space="preserve">1658998-1</t>
  </si>
  <si>
    <t xml:space="preserve">A99367-ND</t>
  </si>
  <si>
    <t xml:space="preserve">2N3904TA</t>
  </si>
  <si>
    <t xml:space="preserve">Q1</t>
  </si>
  <si>
    <t xml:space="preserve">TO-92</t>
  </si>
  <si>
    <t xml:space="preserve">2N3904TAFSCT-ND</t>
  </si>
  <si>
    <t xml:space="preserve">TP2104N3-G</t>
  </si>
  <si>
    <t xml:space="preserve">Q4</t>
  </si>
  <si>
    <t xml:space="preserve">Microchip Technology</t>
  </si>
  <si>
    <t xml:space="preserve">TP2104N3-G-ND</t>
  </si>
  <si>
    <t xml:space="preserve">RD16HHF1</t>
  </si>
  <si>
    <t xml:space="preserve">Q5</t>
  </si>
  <si>
    <t xml:space="preserve">TO-220</t>
  </si>
  <si>
    <t xml:space="preserve">Multus SDR</t>
  </si>
  <si>
    <t xml:space="preserve">27R</t>
  </si>
  <si>
    <t xml:space="preserve">R1,R3</t>
  </si>
  <si>
    <t xml:space="preserve">RES-TH_BD1.8-L3.8-P7.75-D0.5</t>
  </si>
  <si>
    <t xml:space="preserve">RNMF14FTC27R0</t>
  </si>
  <si>
    <t xml:space="preserve">Stackpole Electronics Inc</t>
  </si>
  <si>
    <t xml:space="preserve">S27CACT-ND</t>
  </si>
  <si>
    <t xml:space="preserve">1K</t>
  </si>
  <si>
    <t xml:space="preserve">R10,R11,R15,R20,R21,R23,R49 </t>
  </si>
  <si>
    <t xml:space="preserve">MFR-25FBF52-1K</t>
  </si>
  <si>
    <t xml:space="preserve">YAGEO</t>
  </si>
  <si>
    <t xml:space="preserve">1.00KXBK-ND</t>
  </si>
  <si>
    <t xml:space="preserve">220R</t>
  </si>
  <si>
    <t xml:space="preserve">R12</t>
  </si>
  <si>
    <t xml:space="preserve">RNMF14FTC220R</t>
  </si>
  <si>
    <t xml:space="preserve">S220CACT-ND</t>
  </si>
  <si>
    <t xml:space="preserve">100K</t>
  </si>
  <si>
    <t xml:space="preserve">R13</t>
  </si>
  <si>
    <t xml:space="preserve">HAIR PIN RESISTOR 1/4W</t>
  </si>
  <si>
    <t xml:space="preserve">MFR-25FBF52-100K</t>
  </si>
  <si>
    <t xml:space="preserve">100KXBK-ND</t>
  </si>
  <si>
    <t xml:space="preserve">10k</t>
  </si>
  <si>
    <t xml:space="preserve">R14,R24,R25,R30,R31,R32,R33,R34,R35,R39,R41,R45,R46,R47,R48 </t>
  </si>
  <si>
    <t xml:space="preserve">RNMF14FTC10K0</t>
  </si>
  <si>
    <t xml:space="preserve">S10KCACT-ND</t>
  </si>
  <si>
    <t xml:space="preserve">4K7</t>
  </si>
  <si>
    <t xml:space="preserve">R16,R19,R22,R38</t>
  </si>
  <si>
    <t xml:space="preserve">RNMF14FTC4K70</t>
  </si>
  <si>
    <t xml:space="preserve">S4.7KCACT-ND</t>
  </si>
  <si>
    <t xml:space="preserve">22R</t>
  </si>
  <si>
    <t xml:space="preserve">R17,R18</t>
  </si>
  <si>
    <t xml:space="preserve">MFR-25FBF52-22R</t>
  </si>
  <si>
    <t xml:space="preserve">MFR-25FBF52-22R-ND</t>
  </si>
  <si>
    <t xml:space="preserve">270R</t>
  </si>
  <si>
    <t xml:space="preserve">R2</t>
  </si>
  <si>
    <t xml:space="preserve">RNMF14FTC270R</t>
  </si>
  <si>
    <t xml:space="preserve">S270CACT-ND</t>
  </si>
  <si>
    <t xml:space="preserve">3K3</t>
  </si>
  <si>
    <t xml:space="preserve">R36</t>
  </si>
  <si>
    <t xml:space="preserve">RNMF14FTC3K30</t>
  </si>
  <si>
    <t xml:space="preserve">S3.3KCACT-ND</t>
  </si>
  <si>
    <t xml:space="preserve">2K2</t>
  </si>
  <si>
    <t xml:space="preserve">R4,R5,R37</t>
  </si>
  <si>
    <t xml:space="preserve">RNMF14FTC2K20</t>
  </si>
  <si>
    <t xml:space="preserve">S2.2KCACT-ND</t>
  </si>
  <si>
    <t xml:space="preserve">390R</t>
  </si>
  <si>
    <t xml:space="preserve">R40</t>
  </si>
  <si>
    <t xml:space="preserve">RNMF14FTC390R</t>
  </si>
  <si>
    <t xml:space="preserve">S390CACT-ND</t>
  </si>
  <si>
    <t xml:space="preserve">16R</t>
  </si>
  <si>
    <t xml:space="preserve">R42</t>
  </si>
  <si>
    <t xml:space="preserve">RNMF14FTC16R0</t>
  </si>
  <si>
    <t xml:space="preserve">S16CACT-ND</t>
  </si>
  <si>
    <t xml:space="preserve">10R</t>
  </si>
  <si>
    <t xml:space="preserve">R6</t>
  </si>
  <si>
    <t xml:space="preserve">2512 3W RESISTOR</t>
  </si>
  <si>
    <t xml:space="preserve">MFR-25FBF52-10R</t>
  </si>
  <si>
    <t xml:space="preserve">10.0XBK-ND</t>
  </si>
  <si>
    <t xml:space="preserve">470R</t>
  </si>
  <si>
    <t xml:space="preserve">R7</t>
  </si>
  <si>
    <t xml:space="preserve">RNMF14FTC470R</t>
  </si>
  <si>
    <t xml:space="preserve">S470CACT-ND</t>
  </si>
  <si>
    <t xml:space="preserve">49.9R</t>
  </si>
  <si>
    <t xml:space="preserve">R8,R9,R26,R27,R28,R29,R43,R44</t>
  </si>
  <si>
    <t xml:space="preserve">MFR-25FBF52-49R9</t>
  </si>
  <si>
    <t xml:space="preserve">49.9XBK-ND</t>
  </si>
  <si>
    <t xml:space="preserve">PB400EEQR1BLK</t>
  </si>
  <si>
    <t xml:space="preserve">SW1</t>
  </si>
  <si>
    <t xml:space="preserve">E-Switch</t>
  </si>
  <si>
    <t xml:space="preserve">EG5547-ND</t>
  </si>
  <si>
    <t xml:space="preserve">1:1 Transformer</t>
  </si>
  <si>
    <t xml:space="preserve">T1,T2</t>
  </si>
  <si>
    <t xml:space="preserve">TRANSFORMER-MABAES0060</t>
  </si>
  <si>
    <t xml:space="preserve">MABAES0060</t>
  </si>
  <si>
    <t xml:space="preserve">MACOM Technology Solutions</t>
  </si>
  <si>
    <t xml:space="preserve">1465-1317-1-ND</t>
  </si>
  <si>
    <t xml:space="preserve">TRANS</t>
  </si>
  <si>
    <t xml:space="preserve">T3</t>
  </si>
  <si>
    <t xml:space="preserve">SRF1260A-4R7Y</t>
  </si>
  <si>
    <t xml:space="preserve">SRF1260A-4R7YCT-ND</t>
  </si>
  <si>
    <t xml:space="preserve">MC7805CDTG</t>
  </si>
  <si>
    <t xml:space="preserve">U1,U3</t>
  </si>
  <si>
    <t xml:space="preserve">TO-252-3-P0906 COPY</t>
  </si>
  <si>
    <t xml:space="preserve">MC7805CDTRKG</t>
  </si>
  <si>
    <t xml:space="preserve">MC7805CDTRKGOSCT-ND</t>
  </si>
  <si>
    <t xml:space="preserve">PIC16F688-E/P</t>
  </si>
  <si>
    <t xml:space="preserve">U11</t>
  </si>
  <si>
    <t xml:space="preserve">DIP14</t>
  </si>
  <si>
    <t xml:space="preserve">PIC16F688-E/P-ND</t>
  </si>
  <si>
    <t xml:space="preserve">U11 Socket</t>
  </si>
  <si>
    <t xml:space="preserve">ED14DT</t>
  </si>
  <si>
    <t xml:space="preserve">On Shore Technology Inc.</t>
  </si>
  <si>
    <t xml:space="preserve">ED3045-5-ND</t>
  </si>
  <si>
    <t xml:space="preserve">SI5351A</t>
  </si>
  <si>
    <t xml:space="preserve">U12</t>
  </si>
  <si>
    <t xml:space="preserve">ZELAZKO_MSOP10</t>
  </si>
  <si>
    <t xml:space="preserve">SI5351A-B-GT</t>
  </si>
  <si>
    <t xml:space="preserve">336-2399-5-ND</t>
  </si>
  <si>
    <t xml:space="preserve">ULN2003ADR</t>
  </si>
  <si>
    <t xml:space="preserve">U13,U20</t>
  </si>
  <si>
    <t xml:space="preserve">SOIC-16_150MIL</t>
  </si>
  <si>
    <t xml:space="preserve">ULN2003ADR2G</t>
  </si>
  <si>
    <t xml:space="preserve">ULN2003ADR2GOSCT-ND</t>
  </si>
  <si>
    <t xml:space="preserve">U20</t>
  </si>
  <si>
    <t xml:space="preserve">PCM3060</t>
  </si>
  <si>
    <t xml:space="preserve">U14</t>
  </si>
  <si>
    <t xml:space="preserve">TSSOP-28</t>
  </si>
  <si>
    <t xml:space="preserve">PCM3060PWR</t>
  </si>
  <si>
    <t xml:space="preserve">Texas Instruments</t>
  </si>
  <si>
    <t xml:space="preserve">296-38201-1-ND</t>
  </si>
  <si>
    <t xml:space="preserve">SN74ACT74</t>
  </si>
  <si>
    <t xml:space="preserve">U15</t>
  </si>
  <si>
    <t xml:space="preserve">SN74ACT74DR</t>
  </si>
  <si>
    <t xml:space="preserve">296-1079-1-ND</t>
  </si>
  <si>
    <t xml:space="preserve">CY8C3246PVI-147</t>
  </si>
  <si>
    <t xml:space="preserve">U16</t>
  </si>
  <si>
    <t xml:space="preserve">SSOP-48</t>
  </si>
  <si>
    <t xml:space="preserve">Cypress Semiconductor Corp</t>
  </si>
  <si>
    <t xml:space="preserve">428-3095-ND</t>
  </si>
  <si>
    <t xml:space="preserve">74HC238NS016</t>
  </si>
  <si>
    <t xml:space="preserve">U17</t>
  </si>
  <si>
    <t xml:space="preserve">CD74HC238M96</t>
  </si>
  <si>
    <t xml:space="preserve">296-24353-1-ND</t>
  </si>
  <si>
    <t xml:space="preserve">TLV2464</t>
  </si>
  <si>
    <t xml:space="preserve">U18</t>
  </si>
  <si>
    <t xml:space="preserve">TLV2464IDR</t>
  </si>
  <si>
    <t xml:space="preserve">296-10608-1-ND</t>
  </si>
  <si>
    <t xml:space="preserve">SN74CBT3253SOIC</t>
  </si>
  <si>
    <t xml:space="preserve">U2,U19</t>
  </si>
  <si>
    <t xml:space="preserve">SN74CBT3253CD</t>
  </si>
  <si>
    <t xml:space="preserve">SN74CBT3253CDR</t>
  </si>
  <si>
    <t xml:space="preserve">296-19206-1-ND</t>
  </si>
  <si>
    <t xml:space="preserve">MCP23008T-E/SO</t>
  </si>
  <si>
    <t xml:space="preserve">U21</t>
  </si>
  <si>
    <t xml:space="preserve">SOIC-18_L11.6-W7.5-P1.27-LS10.3-BL</t>
  </si>
  <si>
    <t xml:space="preserve">MICROCHIP</t>
  </si>
  <si>
    <t xml:space="preserve">MCP23008T-E/SOCT-ND</t>
  </si>
  <si>
    <t xml:space="preserve">MMG3H21NT1</t>
  </si>
  <si>
    <t xml:space="preserve">U4</t>
  </si>
  <si>
    <t xml:space="preserve">SOT89_MODIFIED</t>
  </si>
  <si>
    <t xml:space="preserve">NXP USA Inc.</t>
  </si>
  <si>
    <t xml:space="preserve">MMG3H21NT1CT-ND</t>
  </si>
  <si>
    <t xml:space="preserve">NCP5501DT33RKG</t>
  </si>
  <si>
    <t xml:space="preserve">U5</t>
  </si>
  <si>
    <t xml:space="preserve">NCP5501DT33RKGOSCT-ND</t>
  </si>
  <si>
    <t xml:space="preserve">LT6231S8C</t>
  </si>
  <si>
    <t xml:space="preserve">U6</t>
  </si>
  <si>
    <t xml:space="preserve">LT6231CS8#PBF</t>
  </si>
  <si>
    <t xml:space="preserve">Analog Devices Inc.</t>
  </si>
  <si>
    <t xml:space="preserve">LT6231CS8#PBF-ND</t>
  </si>
  <si>
    <t xml:space="preserve">LT1810CS8</t>
  </si>
  <si>
    <t xml:space="preserve">U6 Alt</t>
  </si>
  <si>
    <t xml:space="preserve">LT1810CS8#PBF</t>
  </si>
  <si>
    <t xml:space="preserve">LT1810CS8#PBF-ND</t>
  </si>
  <si>
    <t xml:space="preserve">PRTR5V0U2X</t>
  </si>
  <si>
    <t xml:space="preserve">U7,U8</t>
  </si>
  <si>
    <t xml:space="preserve">SOT143</t>
  </si>
  <si>
    <t xml:space="preserve">PRTR5V0U2X,215</t>
  </si>
  <si>
    <t xml:space="preserve">Nexperia USA Inc.</t>
  </si>
  <si>
    <t xml:space="preserve">1727-3884-1-ND</t>
  </si>
  <si>
    <t xml:space="preserve">AQY210SZ</t>
  </si>
  <si>
    <t xml:space="preserve">U9</t>
  </si>
  <si>
    <t xml:space="preserve">Panasonic Electric Works</t>
  </si>
  <si>
    <t xml:space="preserve">255-2144-1-ND</t>
  </si>
  <si>
    <t xml:space="preserve">25 Mhz</t>
  </si>
  <si>
    <t xml:space="preserve">X1</t>
  </si>
  <si>
    <t xml:space="preserve">ZELAZKO_TXC</t>
  </si>
  <si>
    <t xml:space="preserve">ABM8-25.000MHZ-10-B1U-T</t>
  </si>
  <si>
    <t xml:space="preserve">Abracon LLC</t>
  </si>
  <si>
    <t xml:space="preserve">535-14976-1-ND</t>
  </si>
  <si>
    <t xml:space="preserve">24MHz</t>
  </si>
  <si>
    <t xml:space="preserve">X2</t>
  </si>
  <si>
    <t xml:space="preserve">FL2400022</t>
  </si>
  <si>
    <t xml:space="preserve">Diodes Incorporated</t>
  </si>
  <si>
    <t xml:space="preserve">FL2400022CT-ND</t>
  </si>
  <si>
    <t xml:space="preserve">Enclosure</t>
  </si>
  <si>
    <t xml:space="preserve">Hammond 1402D</t>
  </si>
  <si>
    <t xml:space="preserve">1402D</t>
  </si>
  <si>
    <t xml:space="preserve">Hammond</t>
  </si>
  <si>
    <t xml:space="preserve">Various</t>
  </si>
  <si>
    <t xml:space="preserve">HM2531-ND</t>
  </si>
  <si>
    <t xml:space="preserve">Rear Panel Fan Controller</t>
  </si>
  <si>
    <t xml:space="preserve">0.1u</t>
  </si>
  <si>
    <t xml:space="preserve">C2</t>
  </si>
  <si>
    <t xml:space="preserve">C1206</t>
  </si>
  <si>
    <t xml:space="preserve">Würth Elektronik</t>
  </si>
  <si>
    <t xml:space="preserve">732-8127-1-ND</t>
  </si>
  <si>
    <t xml:space="preserve">1uf</t>
  </si>
  <si>
    <t xml:space="preserve">C3</t>
  </si>
  <si>
    <t xml:space="preserve">CL31B105KOFNNNE</t>
  </si>
  <si>
    <t xml:space="preserve">Samsung Electro-Mechanics</t>
  </si>
  <si>
    <t xml:space="preserve">1276-1783-1-ND</t>
  </si>
  <si>
    <t xml:space="preserve">2.2uf</t>
  </si>
  <si>
    <t xml:space="preserve">C4</t>
  </si>
  <si>
    <t xml:space="preserve">C3216X7R1E225K160AA</t>
  </si>
  <si>
    <t xml:space="preserve">445-1382-1-ND</t>
  </si>
  <si>
    <t xml:space="preserve">10uf</t>
  </si>
  <si>
    <t xml:space="preserve">C5</t>
  </si>
  <si>
    <t xml:space="preserve">CL31B106MOHNNNE</t>
  </si>
  <si>
    <t xml:space="preserve">1276-6641-1-ND</t>
  </si>
  <si>
    <t xml:space="preserve">0.01uf</t>
  </si>
  <si>
    <t xml:space="preserve">C6</t>
  </si>
  <si>
    <t xml:space="preserve">732-8121-1-ND</t>
  </si>
  <si>
    <t xml:space="preserve">FAN1</t>
  </si>
  <si>
    <t xml:space="preserve">1 x 2 Header</t>
  </si>
  <si>
    <t xml:space="preserve">H1</t>
  </si>
  <si>
    <t xml:space="preserve">HDR-F-2.54_1X2</t>
  </si>
  <si>
    <t xml:space="preserve">DMN10H220L-7</t>
  </si>
  <si>
    <t xml:space="preserve">DMN10H220L-7DICT-ND</t>
  </si>
  <si>
    <t xml:space="preserve">1k</t>
  </si>
  <si>
    <t xml:space="preserve">R1</t>
  </si>
  <si>
    <t xml:space="preserve">R1206</t>
  </si>
  <si>
    <t xml:space="preserve">RC1206FR-071KL</t>
  </si>
  <si>
    <t xml:space="preserve">311-1.00KFRCT-ND</t>
  </si>
  <si>
    <t xml:space="preserve">10Ω</t>
  </si>
  <si>
    <t xml:space="preserve">CRGH2512J15R</t>
  </si>
  <si>
    <t xml:space="preserve">TE Connectivity Passive Product</t>
  </si>
  <si>
    <t xml:space="preserve">A126453CT-ND</t>
  </si>
  <si>
    <t xml:space="preserve">LD2981CU50TR</t>
  </si>
  <si>
    <t xml:space="preserve">U1</t>
  </si>
  <si>
    <t xml:space="preserve">SOT89R</t>
  </si>
  <si>
    <t xml:space="preserve">STMicroelectronics</t>
  </si>
  <si>
    <t xml:space="preserve">497-3484-1-ND</t>
  </si>
  <si>
    <t xml:space="preserve">TC653AGVUA</t>
  </si>
  <si>
    <t xml:space="preserve">U2</t>
  </si>
  <si>
    <t xml:space="preserve">MSOP-8_L3.0-W3.0-P0.65-LS4.9-BL</t>
  </si>
  <si>
    <t xml:space="preserve">Microchip Tech</t>
  </si>
  <si>
    <t xml:space="preserve">TC653AGVUA-ND</t>
  </si>
  <si>
    <t xml:space="preserve">Included with PCB</t>
  </si>
  <si>
    <t xml:space="preserve">T50-2 x1</t>
  </si>
  <si>
    <t xml:space="preserve">Alternate Part</t>
  </si>
  <si>
    <t xml:space="preserve">T37-2 x 14</t>
  </si>
  <si>
    <t xml:space="preserve">Toroids for BPF requires different L27(T50-2) and C100 change</t>
  </si>
  <si>
    <t xml:space="preserve">T37-6 x 15</t>
  </si>
  <si>
    <t xml:space="preserve">MFC Option</t>
  </si>
  <si>
    <t xml:space="preserve">magnet wire</t>
  </si>
  <si>
    <t xml:space="preserve">All Hand wound Filters</t>
  </si>
  <si>
    <t xml:space="preserve">T50-2</t>
  </si>
  <si>
    <t xml:space="preserve">#30 Wire</t>
  </si>
  <si>
    <t xml:space="preserve">5 feet</t>
  </si>
  <si>
    <t xml:space="preserve">#26 Wire</t>
  </si>
  <si>
    <t xml:space="preserve">6 feet</t>
  </si>
  <si>
    <t xml:space="preserve">#24 Wire</t>
  </si>
  <si>
    <t xml:space="preserve">12.5 feet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</si>
</sst>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1"/>
      <name val="Calibri"/>
      <family val="0"/>
      <charset val="1"/>
    </font>
    <font>
      <b val="true"/>
      <sz val="16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8000"/>
        <bgColor rgb="FFFF6600"/>
      </patternFill>
    </fill>
    <fill>
      <patternFill patternType="solid">
        <fgColor rgb="FF729FCF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77BC65"/>
        <bgColor rgb="FF99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3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4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5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5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000"/>
      <rgbColor rgb="FFFF6600"/>
      <rgbColor rgb="FF666699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134" activePane="bottomLeft" state="frozen"/>
      <selection pane="topLeft" activeCell="A1" activeCellId="0" sqref="A1"/>
      <selection pane="bottomLeft" activeCell="D154" activeCellId="0" sqref="D15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4.48"/>
    <col collapsed="false" customWidth="true" hidden="false" outlineLevel="0" max="2" min="2" style="1" width="11.81"/>
    <col collapsed="false" customWidth="true" hidden="false" outlineLevel="0" max="3" min="3" style="1" width="14.03"/>
    <col collapsed="false" customWidth="true" hidden="false" outlineLevel="0" max="4" min="4" style="1" width="43.13"/>
    <col collapsed="false" customWidth="true" hidden="false" outlineLevel="0" max="5" min="5" style="1" width="8.38"/>
    <col collapsed="false" customWidth="true" hidden="false" outlineLevel="0" max="6" min="6" style="1" width="19.63"/>
    <col collapsed="false" customWidth="true" hidden="false" outlineLevel="0" max="7" min="7" style="1" width="12.13"/>
    <col collapsed="false" customWidth="true" hidden="false" outlineLevel="0" max="8" min="8" style="1" width="8.1"/>
    <col collapsed="false" customWidth="true" hidden="false" outlineLevel="0" max="9" min="9" style="1" width="11.99"/>
    <col collapsed="false" customWidth="true" hidden="false" outlineLevel="0" max="10" min="10" style="2" width="12.22"/>
    <col collapsed="false" customWidth="false" hidden="false" outlineLevel="0" max="11" min="11" style="2" width="11.52"/>
    <col collapsed="false" customWidth="false" hidden="false" outlineLevel="0" max="1024" min="12" style="1" width="11.52"/>
  </cols>
  <sheetData>
    <row r="1" s="5" customFormat="true" ht="12.8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</row>
    <row r="2" customFormat="false" ht="23.85" hidden="false" customHeight="false" outlineLevel="0" collapsed="false">
      <c r="A2" s="6" t="n">
        <v>1</v>
      </c>
      <c r="B2" s="6" t="s">
        <v>11</v>
      </c>
      <c r="C2" s="6" t="s">
        <v>12</v>
      </c>
      <c r="D2" s="6" t="s">
        <v>13</v>
      </c>
      <c r="E2" s="6" t="n">
        <v>1</v>
      </c>
      <c r="F2" s="6" t="s">
        <v>14</v>
      </c>
      <c r="G2" s="6"/>
      <c r="H2" s="6"/>
      <c r="I2" s="6"/>
      <c r="J2" s="7"/>
      <c r="K2" s="7"/>
      <c r="M2" s="1" t="s">
        <v>15</v>
      </c>
      <c r="N2" s="1" t="s">
        <v>16</v>
      </c>
    </row>
    <row r="3" customFormat="false" ht="23.85" hidden="false" customHeight="false" outlineLevel="0" collapsed="false">
      <c r="A3" s="6" t="n">
        <v>2</v>
      </c>
      <c r="B3" s="6" t="s">
        <v>17</v>
      </c>
      <c r="C3" s="6" t="s">
        <v>18</v>
      </c>
      <c r="D3" s="6" t="s">
        <v>19</v>
      </c>
      <c r="E3" s="6" t="n">
        <v>2</v>
      </c>
      <c r="F3" s="6" t="s">
        <v>20</v>
      </c>
      <c r="G3" s="6" t="s">
        <v>21</v>
      </c>
      <c r="H3" s="6" t="s">
        <v>22</v>
      </c>
      <c r="I3" s="6" t="s">
        <v>23</v>
      </c>
      <c r="J3" s="7" t="n">
        <v>0.35</v>
      </c>
      <c r="K3" s="7" t="n">
        <f aca="false">(E3*J3)</f>
        <v>0.7</v>
      </c>
      <c r="M3" s="2" t="n">
        <f aca="false">K3</f>
        <v>0.7</v>
      </c>
      <c r="N3" s="2" t="n">
        <f aca="false">K3</f>
        <v>0.7</v>
      </c>
    </row>
    <row r="4" customFormat="false" ht="23.85" hidden="false" customHeight="false" outlineLevel="0" collapsed="false">
      <c r="A4" s="6" t="n">
        <v>3</v>
      </c>
      <c r="B4" s="6" t="s">
        <v>24</v>
      </c>
      <c r="C4" s="6" t="s">
        <v>25</v>
      </c>
      <c r="D4" s="6" t="s">
        <v>26</v>
      </c>
      <c r="E4" s="6" t="n">
        <v>3</v>
      </c>
      <c r="F4" s="6" t="s">
        <v>27</v>
      </c>
      <c r="G4" s="6" t="s">
        <v>21</v>
      </c>
      <c r="H4" s="6" t="s">
        <v>22</v>
      </c>
      <c r="I4" s="6" t="s">
        <v>28</v>
      </c>
      <c r="J4" s="7" t="n">
        <v>0.4</v>
      </c>
      <c r="K4" s="7" t="n">
        <f aca="false">(E4*J4)</f>
        <v>1.2</v>
      </c>
      <c r="M4" s="2" t="n">
        <f aca="false">K4</f>
        <v>1.2</v>
      </c>
      <c r="N4" s="2" t="n">
        <f aca="false">K4</f>
        <v>1.2</v>
      </c>
    </row>
    <row r="5" customFormat="false" ht="46.25" hidden="false" customHeight="false" outlineLevel="0" collapsed="false">
      <c r="A5" s="6" t="n">
        <v>4</v>
      </c>
      <c r="B5" s="6" t="s">
        <v>29</v>
      </c>
      <c r="C5" s="6" t="s">
        <v>30</v>
      </c>
      <c r="D5" s="6" t="s">
        <v>26</v>
      </c>
      <c r="E5" s="6" t="n">
        <v>1</v>
      </c>
      <c r="F5" s="6" t="s">
        <v>31</v>
      </c>
      <c r="G5" s="6" t="s">
        <v>32</v>
      </c>
      <c r="H5" s="6" t="s">
        <v>22</v>
      </c>
      <c r="I5" s="6" t="s">
        <v>33</v>
      </c>
      <c r="J5" s="7" t="n">
        <v>0.87</v>
      </c>
      <c r="K5" s="7" t="n">
        <f aca="false">(E5*J5)</f>
        <v>0.87</v>
      </c>
      <c r="M5" s="2" t="n">
        <f aca="false">K5</f>
        <v>0.87</v>
      </c>
      <c r="N5" s="2" t="n">
        <f aca="false">K5</f>
        <v>0.87</v>
      </c>
    </row>
    <row r="6" customFormat="false" ht="23.85" hidden="false" customHeight="false" outlineLevel="0" collapsed="false">
      <c r="A6" s="6" t="n">
        <v>5</v>
      </c>
      <c r="B6" s="6" t="s">
        <v>34</v>
      </c>
      <c r="C6" s="6" t="s">
        <v>35</v>
      </c>
      <c r="D6" s="6" t="s">
        <v>36</v>
      </c>
      <c r="E6" s="6" t="n">
        <v>1</v>
      </c>
      <c r="F6" s="6" t="s">
        <v>37</v>
      </c>
      <c r="G6" s="6" t="s">
        <v>38</v>
      </c>
      <c r="H6" s="6" t="s">
        <v>22</v>
      </c>
      <c r="I6" s="6" t="s">
        <v>39</v>
      </c>
      <c r="J6" s="7" t="n">
        <v>0.32</v>
      </c>
      <c r="K6" s="7" t="n">
        <f aca="false">(E6*J6)</f>
        <v>0.32</v>
      </c>
      <c r="M6" s="2" t="n">
        <f aca="false">K6</f>
        <v>0.32</v>
      </c>
      <c r="N6" s="2" t="n">
        <f aca="false">K6</f>
        <v>0.32</v>
      </c>
    </row>
    <row r="7" customFormat="false" ht="35.05" hidden="false" customHeight="false" outlineLevel="0" collapsed="false">
      <c r="A7" s="6" t="n">
        <v>6</v>
      </c>
      <c r="B7" s="6" t="s">
        <v>40</v>
      </c>
      <c r="C7" s="6" t="s">
        <v>41</v>
      </c>
      <c r="D7" s="6" t="s">
        <v>36</v>
      </c>
      <c r="E7" s="6" t="n">
        <v>3</v>
      </c>
      <c r="F7" s="6" t="s">
        <v>42</v>
      </c>
      <c r="G7" s="6" t="s">
        <v>43</v>
      </c>
      <c r="H7" s="6" t="s">
        <v>22</v>
      </c>
      <c r="I7" s="6" t="s">
        <v>44</v>
      </c>
      <c r="J7" s="7" t="n">
        <v>0.24</v>
      </c>
      <c r="K7" s="7" t="n">
        <f aca="false">(E7*J7)</f>
        <v>0.72</v>
      </c>
      <c r="M7" s="2" t="n">
        <f aca="false">K7</f>
        <v>0.72</v>
      </c>
      <c r="N7" s="2" t="n">
        <f aca="false">K7</f>
        <v>0.72</v>
      </c>
    </row>
    <row r="8" customFormat="false" ht="23.85" hidden="false" customHeight="false" outlineLevel="0" collapsed="false">
      <c r="A8" s="6" t="n">
        <v>7</v>
      </c>
      <c r="B8" s="6" t="s">
        <v>45</v>
      </c>
      <c r="C8" s="6" t="s">
        <v>46</v>
      </c>
      <c r="D8" s="6" t="s">
        <v>36</v>
      </c>
      <c r="E8" s="6" t="n">
        <v>3</v>
      </c>
      <c r="F8" s="6" t="s">
        <v>47</v>
      </c>
      <c r="G8" s="6" t="s">
        <v>38</v>
      </c>
      <c r="H8" s="6" t="s">
        <v>22</v>
      </c>
      <c r="I8" s="6" t="s">
        <v>48</v>
      </c>
      <c r="J8" s="7" t="n">
        <v>0.39</v>
      </c>
      <c r="K8" s="7" t="n">
        <f aca="false">(E8*J8)</f>
        <v>1.17</v>
      </c>
      <c r="M8" s="2" t="n">
        <f aca="false">K8</f>
        <v>1.17</v>
      </c>
      <c r="N8" s="2" t="n">
        <f aca="false">K8</f>
        <v>1.17</v>
      </c>
    </row>
    <row r="9" customFormat="false" ht="23.85" hidden="false" customHeight="false" outlineLevel="0" collapsed="false">
      <c r="A9" s="6" t="n">
        <v>8</v>
      </c>
      <c r="B9" s="6" t="s">
        <v>49</v>
      </c>
      <c r="C9" s="6" t="s">
        <v>50</v>
      </c>
      <c r="D9" s="6" t="s">
        <v>26</v>
      </c>
      <c r="E9" s="6" t="n">
        <v>2</v>
      </c>
      <c r="F9" s="6" t="s">
        <v>51</v>
      </c>
      <c r="G9" s="6" t="s">
        <v>52</v>
      </c>
      <c r="H9" s="6" t="s">
        <v>22</v>
      </c>
      <c r="I9" s="6" t="s">
        <v>53</v>
      </c>
      <c r="J9" s="7" t="n">
        <v>0.26</v>
      </c>
      <c r="K9" s="7" t="n">
        <f aca="false">(E9*J9)</f>
        <v>0.52</v>
      </c>
      <c r="M9" s="2" t="n">
        <f aca="false">K9</f>
        <v>0.52</v>
      </c>
      <c r="N9" s="2" t="n">
        <f aca="false">K9</f>
        <v>0.52</v>
      </c>
    </row>
    <row r="10" customFormat="false" ht="46.25" hidden="false" customHeight="false" outlineLevel="0" collapsed="false">
      <c r="A10" s="6" t="n">
        <v>9</v>
      </c>
      <c r="B10" s="6" t="s">
        <v>54</v>
      </c>
      <c r="C10" s="6" t="s">
        <v>55</v>
      </c>
      <c r="D10" s="6" t="s">
        <v>26</v>
      </c>
      <c r="E10" s="6" t="n">
        <v>11</v>
      </c>
      <c r="F10" s="6" t="s">
        <v>56</v>
      </c>
      <c r="G10" s="6" t="s">
        <v>21</v>
      </c>
      <c r="H10" s="6" t="s">
        <v>22</v>
      </c>
      <c r="I10" s="6" t="s">
        <v>57</v>
      </c>
      <c r="J10" s="7" t="n">
        <v>0.28</v>
      </c>
      <c r="K10" s="7" t="n">
        <f aca="false">(E10*J10)</f>
        <v>3.08</v>
      </c>
      <c r="M10" s="2" t="n">
        <f aca="false">K10</f>
        <v>3.08</v>
      </c>
      <c r="N10" s="2" t="n">
        <f aca="false">K10</f>
        <v>3.08</v>
      </c>
    </row>
    <row r="11" customFormat="false" ht="23.85" hidden="false" customHeight="false" outlineLevel="0" collapsed="false">
      <c r="A11" s="6" t="n">
        <v>10</v>
      </c>
      <c r="B11" s="6" t="s">
        <v>58</v>
      </c>
      <c r="C11" s="6" t="s">
        <v>59</v>
      </c>
      <c r="D11" s="6" t="s">
        <v>26</v>
      </c>
      <c r="E11" s="6" t="n">
        <v>2</v>
      </c>
      <c r="F11" s="6" t="s">
        <v>60</v>
      </c>
      <c r="G11" s="6" t="s">
        <v>21</v>
      </c>
      <c r="H11" s="6" t="s">
        <v>22</v>
      </c>
      <c r="I11" s="6" t="s">
        <v>61</v>
      </c>
      <c r="J11" s="7" t="n">
        <v>0.49</v>
      </c>
      <c r="K11" s="7" t="n">
        <f aca="false">(E11*J11)</f>
        <v>0.98</v>
      </c>
      <c r="M11" s="2" t="n">
        <f aca="false">K11</f>
        <v>0.98</v>
      </c>
      <c r="N11" s="2" t="n">
        <f aca="false">K11</f>
        <v>0.98</v>
      </c>
    </row>
    <row r="12" customFormat="false" ht="23.85" hidden="false" customHeight="false" outlineLevel="0" collapsed="false">
      <c r="A12" s="6" t="n">
        <v>11</v>
      </c>
      <c r="B12" s="6" t="s">
        <v>62</v>
      </c>
      <c r="C12" s="6" t="s">
        <v>63</v>
      </c>
      <c r="D12" s="6" t="s">
        <v>26</v>
      </c>
      <c r="E12" s="6" t="n">
        <v>5</v>
      </c>
      <c r="F12" s="6" t="s">
        <v>64</v>
      </c>
      <c r="G12" s="6" t="s">
        <v>21</v>
      </c>
      <c r="H12" s="6" t="s">
        <v>22</v>
      </c>
      <c r="I12" s="6" t="s">
        <v>65</v>
      </c>
      <c r="J12" s="7" t="n">
        <v>0.28</v>
      </c>
      <c r="K12" s="7" t="n">
        <f aca="false">(E12*J12)</f>
        <v>1.4</v>
      </c>
      <c r="M12" s="2" t="n">
        <f aca="false">K12</f>
        <v>1.4</v>
      </c>
      <c r="N12" s="2" t="n">
        <f aca="false">K12</f>
        <v>1.4</v>
      </c>
    </row>
    <row r="13" customFormat="false" ht="23.85" hidden="false" customHeight="false" outlineLevel="0" collapsed="false">
      <c r="A13" s="6" t="n">
        <v>12</v>
      </c>
      <c r="B13" s="6" t="s">
        <v>34</v>
      </c>
      <c r="C13" s="6" t="s">
        <v>66</v>
      </c>
      <c r="D13" s="6" t="s">
        <v>67</v>
      </c>
      <c r="E13" s="6" t="n">
        <v>4</v>
      </c>
      <c r="F13" s="6" t="s">
        <v>68</v>
      </c>
      <c r="G13" s="6" t="s">
        <v>38</v>
      </c>
      <c r="H13" s="6" t="s">
        <v>22</v>
      </c>
      <c r="I13" s="6" t="s">
        <v>69</v>
      </c>
      <c r="J13" s="7" t="n">
        <v>0.44</v>
      </c>
      <c r="K13" s="7" t="n">
        <f aca="false">(E13*J13)</f>
        <v>1.76</v>
      </c>
      <c r="M13" s="2" t="n">
        <f aca="false">K13</f>
        <v>1.76</v>
      </c>
      <c r="N13" s="2" t="n">
        <f aca="false">K13</f>
        <v>1.76</v>
      </c>
    </row>
    <row r="14" customFormat="false" ht="35.05" hidden="false" customHeight="false" outlineLevel="0" collapsed="false">
      <c r="A14" s="8" t="n">
        <v>13</v>
      </c>
      <c r="B14" s="8" t="s">
        <v>34</v>
      </c>
      <c r="C14" s="8" t="s">
        <v>66</v>
      </c>
      <c r="D14" s="8" t="s">
        <v>70</v>
      </c>
      <c r="E14" s="8" t="n">
        <v>4</v>
      </c>
      <c r="F14" s="8" t="s">
        <v>71</v>
      </c>
      <c r="G14" s="8" t="s">
        <v>72</v>
      </c>
      <c r="H14" s="8" t="s">
        <v>22</v>
      </c>
      <c r="I14" s="8" t="s">
        <v>73</v>
      </c>
      <c r="J14" s="9" t="n">
        <v>0.53</v>
      </c>
      <c r="K14" s="9" t="n">
        <f aca="false">(E14*J14)</f>
        <v>2.12</v>
      </c>
      <c r="M14" s="2" t="n">
        <f aca="false">K14</f>
        <v>2.12</v>
      </c>
      <c r="N14" s="2"/>
    </row>
    <row r="15" customFormat="false" ht="23.85" hidden="false" customHeight="false" outlineLevel="0" collapsed="false">
      <c r="A15" s="6" t="n">
        <v>14</v>
      </c>
      <c r="B15" s="6" t="s">
        <v>74</v>
      </c>
      <c r="C15" s="6" t="s">
        <v>75</v>
      </c>
      <c r="D15" s="6" t="s">
        <v>26</v>
      </c>
      <c r="E15" s="6" t="n">
        <v>2</v>
      </c>
      <c r="F15" s="6" t="s">
        <v>76</v>
      </c>
      <c r="G15" s="6" t="s">
        <v>21</v>
      </c>
      <c r="H15" s="6" t="s">
        <v>22</v>
      </c>
      <c r="I15" s="6" t="s">
        <v>77</v>
      </c>
      <c r="J15" s="7" t="n">
        <v>0.41</v>
      </c>
      <c r="K15" s="7" t="n">
        <f aca="false">(E15*J15)</f>
        <v>0.82</v>
      </c>
      <c r="M15" s="2" t="n">
        <f aca="false">K15</f>
        <v>0.82</v>
      </c>
      <c r="N15" s="2" t="n">
        <f aca="false">K15</f>
        <v>0.82</v>
      </c>
    </row>
    <row r="16" customFormat="false" ht="23.85" hidden="false" customHeight="false" outlineLevel="0" collapsed="false">
      <c r="A16" s="6" t="n">
        <v>15</v>
      </c>
      <c r="B16" s="6" t="s">
        <v>78</v>
      </c>
      <c r="C16" s="6" t="s">
        <v>79</v>
      </c>
      <c r="D16" s="6" t="s">
        <v>26</v>
      </c>
      <c r="E16" s="6" t="n">
        <v>4</v>
      </c>
      <c r="F16" s="6" t="s">
        <v>80</v>
      </c>
      <c r="G16" s="6" t="s">
        <v>52</v>
      </c>
      <c r="H16" s="6" t="s">
        <v>22</v>
      </c>
      <c r="I16" s="6" t="s">
        <v>81</v>
      </c>
      <c r="J16" s="7" t="n">
        <v>0.28</v>
      </c>
      <c r="K16" s="7" t="n">
        <f aca="false">(E16*J16)</f>
        <v>1.12</v>
      </c>
      <c r="M16" s="2" t="n">
        <f aca="false">K16</f>
        <v>1.12</v>
      </c>
      <c r="N16" s="2" t="n">
        <f aca="false">K16</f>
        <v>1.12</v>
      </c>
    </row>
    <row r="17" customFormat="false" ht="23.85" hidden="false" customHeight="false" outlineLevel="0" collapsed="false">
      <c r="A17" s="6" t="n">
        <v>16</v>
      </c>
      <c r="B17" s="6" t="s">
        <v>82</v>
      </c>
      <c r="C17" s="6" t="s">
        <v>83</v>
      </c>
      <c r="D17" s="6" t="s">
        <v>26</v>
      </c>
      <c r="E17" s="6" t="n">
        <v>2</v>
      </c>
      <c r="F17" s="6" t="s">
        <v>84</v>
      </c>
      <c r="G17" s="6" t="s">
        <v>21</v>
      </c>
      <c r="H17" s="6" t="s">
        <v>22</v>
      </c>
      <c r="I17" s="6" t="s">
        <v>85</v>
      </c>
      <c r="J17" s="7" t="n">
        <v>0.41</v>
      </c>
      <c r="K17" s="7" t="n">
        <f aca="false">(E17*J17)</f>
        <v>0.82</v>
      </c>
      <c r="M17" s="2" t="n">
        <f aca="false">K17</f>
        <v>0.82</v>
      </c>
      <c r="N17" s="2" t="n">
        <f aca="false">K17</f>
        <v>0.82</v>
      </c>
    </row>
    <row r="18" customFormat="false" ht="23.85" hidden="false" customHeight="false" outlineLevel="0" collapsed="false">
      <c r="A18" s="6" t="n">
        <v>17</v>
      </c>
      <c r="B18" s="6" t="s">
        <v>86</v>
      </c>
      <c r="C18" s="6" t="s">
        <v>87</v>
      </c>
      <c r="D18" s="6" t="s">
        <v>26</v>
      </c>
      <c r="E18" s="6" t="n">
        <v>3</v>
      </c>
      <c r="F18" s="6" t="s">
        <v>88</v>
      </c>
      <c r="G18" s="6" t="s">
        <v>21</v>
      </c>
      <c r="H18" s="6" t="s">
        <v>22</v>
      </c>
      <c r="I18" s="6" t="s">
        <v>89</v>
      </c>
      <c r="J18" s="7" t="n">
        <v>0.28</v>
      </c>
      <c r="K18" s="7" t="n">
        <f aca="false">(E18*J18)</f>
        <v>0.84</v>
      </c>
      <c r="M18" s="2" t="n">
        <f aca="false">K18</f>
        <v>0.84</v>
      </c>
      <c r="N18" s="2" t="n">
        <f aca="false">K18</f>
        <v>0.84</v>
      </c>
    </row>
    <row r="19" customFormat="false" ht="23.85" hidden="false" customHeight="false" outlineLevel="0" collapsed="false">
      <c r="A19" s="6" t="n">
        <v>18</v>
      </c>
      <c r="B19" s="6" t="s">
        <v>90</v>
      </c>
      <c r="C19" s="6" t="s">
        <v>91</v>
      </c>
      <c r="D19" s="6" t="s">
        <v>92</v>
      </c>
      <c r="E19" s="6" t="n">
        <v>4</v>
      </c>
      <c r="F19" s="6" t="s">
        <v>93</v>
      </c>
      <c r="G19" s="6" t="s">
        <v>72</v>
      </c>
      <c r="H19" s="6" t="s">
        <v>22</v>
      </c>
      <c r="I19" s="6" t="s">
        <v>94</v>
      </c>
      <c r="J19" s="7" t="n">
        <v>0.31</v>
      </c>
      <c r="K19" s="7" t="n">
        <f aca="false">(E19*J19)</f>
        <v>1.24</v>
      </c>
      <c r="M19" s="2" t="n">
        <f aca="false">K19</f>
        <v>1.24</v>
      </c>
      <c r="N19" s="2" t="n">
        <f aca="false">K19</f>
        <v>1.24</v>
      </c>
    </row>
    <row r="20" customFormat="false" ht="23.85" hidden="false" customHeight="false" outlineLevel="0" collapsed="false">
      <c r="A20" s="6" t="n">
        <v>19</v>
      </c>
      <c r="B20" s="6" t="s">
        <v>95</v>
      </c>
      <c r="C20" s="6" t="s">
        <v>96</v>
      </c>
      <c r="D20" s="6" t="s">
        <v>92</v>
      </c>
      <c r="E20" s="6" t="n">
        <v>6</v>
      </c>
      <c r="F20" s="6" t="s">
        <v>97</v>
      </c>
      <c r="G20" s="6" t="s">
        <v>21</v>
      </c>
      <c r="H20" s="6" t="s">
        <v>22</v>
      </c>
      <c r="I20" s="6" t="s">
        <v>98</v>
      </c>
      <c r="J20" s="7" t="n">
        <v>0.34</v>
      </c>
      <c r="K20" s="7" t="n">
        <f aca="false">(E20*J20)</f>
        <v>2.04</v>
      </c>
      <c r="M20" s="2" t="n">
        <f aca="false">K20</f>
        <v>2.04</v>
      </c>
      <c r="N20" s="2" t="n">
        <f aca="false">K20</f>
        <v>2.04</v>
      </c>
    </row>
    <row r="21" customFormat="false" ht="23.85" hidden="false" customHeight="false" outlineLevel="0" collapsed="false">
      <c r="A21" s="6" t="n">
        <v>20</v>
      </c>
      <c r="B21" s="6" t="s">
        <v>99</v>
      </c>
      <c r="C21" s="6" t="s">
        <v>100</v>
      </c>
      <c r="D21" s="6" t="s">
        <v>92</v>
      </c>
      <c r="E21" s="6" t="n">
        <v>1</v>
      </c>
      <c r="F21" s="6" t="s">
        <v>101</v>
      </c>
      <c r="G21" s="6" t="s">
        <v>72</v>
      </c>
      <c r="H21" s="6" t="s">
        <v>22</v>
      </c>
      <c r="I21" s="6" t="s">
        <v>102</v>
      </c>
      <c r="J21" s="7" t="n">
        <v>0.35</v>
      </c>
      <c r="K21" s="7" t="n">
        <f aca="false">(E21*J21)</f>
        <v>0.35</v>
      </c>
      <c r="M21" s="2" t="n">
        <f aca="false">K21</f>
        <v>0.35</v>
      </c>
      <c r="N21" s="2" t="n">
        <f aca="false">K21</f>
        <v>0.35</v>
      </c>
    </row>
    <row r="22" customFormat="false" ht="91" hidden="false" customHeight="false" outlineLevel="0" collapsed="false">
      <c r="A22" s="6" t="n">
        <v>21</v>
      </c>
      <c r="B22" s="6" t="s">
        <v>103</v>
      </c>
      <c r="C22" s="6" t="s">
        <v>104</v>
      </c>
      <c r="D22" s="6" t="s">
        <v>26</v>
      </c>
      <c r="E22" s="6" t="n">
        <v>27</v>
      </c>
      <c r="F22" s="6" t="s">
        <v>105</v>
      </c>
      <c r="G22" s="6" t="s">
        <v>52</v>
      </c>
      <c r="H22" s="6" t="s">
        <v>22</v>
      </c>
      <c r="I22" s="6" t="s">
        <v>106</v>
      </c>
      <c r="J22" s="7" t="n">
        <v>0.25</v>
      </c>
      <c r="K22" s="7" t="n">
        <f aca="false">(E22*J22)</f>
        <v>6.75</v>
      </c>
      <c r="M22" s="2" t="n">
        <f aca="false">K22</f>
        <v>6.75</v>
      </c>
      <c r="N22" s="2" t="n">
        <f aca="false">K22</f>
        <v>6.75</v>
      </c>
    </row>
    <row r="23" customFormat="false" ht="23.85" hidden="false" customHeight="false" outlineLevel="0" collapsed="false">
      <c r="A23" s="6" t="n">
        <v>22</v>
      </c>
      <c r="B23" s="6" t="s">
        <v>107</v>
      </c>
      <c r="C23" s="6" t="s">
        <v>108</v>
      </c>
      <c r="D23" s="6" t="s">
        <v>92</v>
      </c>
      <c r="E23" s="6" t="n">
        <v>1</v>
      </c>
      <c r="F23" s="6" t="s">
        <v>109</v>
      </c>
      <c r="G23" s="6" t="s">
        <v>21</v>
      </c>
      <c r="H23" s="6" t="s">
        <v>22</v>
      </c>
      <c r="I23" s="6" t="s">
        <v>110</v>
      </c>
      <c r="J23" s="7" t="n">
        <v>0.33</v>
      </c>
      <c r="K23" s="7" t="n">
        <f aca="false">(E23*J23)</f>
        <v>0.33</v>
      </c>
      <c r="M23" s="2" t="n">
        <f aca="false">K23</f>
        <v>0.33</v>
      </c>
      <c r="N23" s="2" t="n">
        <f aca="false">K23</f>
        <v>0.33</v>
      </c>
    </row>
    <row r="24" customFormat="false" ht="23.85" hidden="false" customHeight="false" outlineLevel="0" collapsed="false">
      <c r="A24" s="6" t="n">
        <v>23</v>
      </c>
      <c r="B24" s="6" t="s">
        <v>111</v>
      </c>
      <c r="C24" s="6" t="s">
        <v>112</v>
      </c>
      <c r="D24" s="6" t="s">
        <v>92</v>
      </c>
      <c r="E24" s="6" t="n">
        <v>2</v>
      </c>
      <c r="F24" s="6" t="s">
        <v>113</v>
      </c>
      <c r="G24" s="6" t="s">
        <v>21</v>
      </c>
      <c r="H24" s="6" t="s">
        <v>22</v>
      </c>
      <c r="I24" s="6" t="s">
        <v>114</v>
      </c>
      <c r="J24" s="7" t="n">
        <v>0.37</v>
      </c>
      <c r="K24" s="7" t="n">
        <f aca="false">(E24*J24)</f>
        <v>0.74</v>
      </c>
      <c r="M24" s="2" t="n">
        <f aca="false">K24</f>
        <v>0.74</v>
      </c>
      <c r="N24" s="2" t="n">
        <f aca="false">K24</f>
        <v>0.74</v>
      </c>
    </row>
    <row r="25" customFormat="false" ht="23.85" hidden="false" customHeight="false" outlineLevel="0" collapsed="false">
      <c r="A25" s="6" t="n">
        <v>24</v>
      </c>
      <c r="B25" s="6" t="s">
        <v>115</v>
      </c>
      <c r="C25" s="6" t="s">
        <v>116</v>
      </c>
      <c r="D25" s="6" t="s">
        <v>92</v>
      </c>
      <c r="E25" s="6" t="n">
        <v>2</v>
      </c>
      <c r="F25" s="6" t="s">
        <v>117</v>
      </c>
      <c r="G25" s="6" t="s">
        <v>21</v>
      </c>
      <c r="H25" s="6" t="s">
        <v>22</v>
      </c>
      <c r="I25" s="6" t="s">
        <v>118</v>
      </c>
      <c r="J25" s="7" t="n">
        <v>0.34</v>
      </c>
      <c r="K25" s="7" t="n">
        <f aca="false">(E25*J25)</f>
        <v>0.68</v>
      </c>
      <c r="M25" s="2" t="n">
        <f aca="false">K25</f>
        <v>0.68</v>
      </c>
      <c r="N25" s="2" t="n">
        <f aca="false">K25</f>
        <v>0.68</v>
      </c>
    </row>
    <row r="26" customFormat="false" ht="23.85" hidden="false" customHeight="false" outlineLevel="0" collapsed="false">
      <c r="A26" s="6" t="n">
        <v>25</v>
      </c>
      <c r="B26" s="6" t="s">
        <v>119</v>
      </c>
      <c r="C26" s="6" t="s">
        <v>120</v>
      </c>
      <c r="D26" s="6" t="s">
        <v>92</v>
      </c>
      <c r="E26" s="6" t="n">
        <v>4</v>
      </c>
      <c r="F26" s="6" t="s">
        <v>121</v>
      </c>
      <c r="G26" s="6" t="s">
        <v>72</v>
      </c>
      <c r="H26" s="6" t="s">
        <v>22</v>
      </c>
      <c r="I26" s="6" t="s">
        <v>122</v>
      </c>
      <c r="J26" s="7" t="n">
        <v>0.55</v>
      </c>
      <c r="K26" s="7" t="n">
        <f aca="false">(E26*J26)</f>
        <v>2.2</v>
      </c>
      <c r="M26" s="2" t="n">
        <f aca="false">K26</f>
        <v>2.2</v>
      </c>
      <c r="N26" s="2" t="n">
        <f aca="false">K26</f>
        <v>2.2</v>
      </c>
    </row>
    <row r="27" customFormat="false" ht="23.85" hidden="false" customHeight="false" outlineLevel="0" collapsed="false">
      <c r="A27" s="10" t="n">
        <v>26</v>
      </c>
      <c r="B27" s="10" t="s">
        <v>119</v>
      </c>
      <c r="C27" s="10" t="s">
        <v>123</v>
      </c>
      <c r="D27" s="10" t="s">
        <v>124</v>
      </c>
      <c r="E27" s="10" t="n">
        <v>1</v>
      </c>
      <c r="F27" s="10" t="s">
        <v>121</v>
      </c>
      <c r="G27" s="10" t="s">
        <v>72</v>
      </c>
      <c r="H27" s="10" t="s">
        <v>22</v>
      </c>
      <c r="I27" s="10" t="s">
        <v>122</v>
      </c>
      <c r="J27" s="11" t="n">
        <v>0.55</v>
      </c>
      <c r="K27" s="11" t="n">
        <f aca="false">(E27*J27)</f>
        <v>0.55</v>
      </c>
      <c r="M27" s="2" t="n">
        <f aca="false">K27</f>
        <v>0.55</v>
      </c>
      <c r="N27" s="2"/>
    </row>
    <row r="28" customFormat="false" ht="23.85" hidden="false" customHeight="false" outlineLevel="0" collapsed="false">
      <c r="A28" s="6" t="n">
        <v>27</v>
      </c>
      <c r="B28" s="6" t="s">
        <v>125</v>
      </c>
      <c r="C28" s="6" t="s">
        <v>126</v>
      </c>
      <c r="D28" s="6" t="s">
        <v>92</v>
      </c>
      <c r="E28" s="6" t="n">
        <v>1</v>
      </c>
      <c r="F28" s="6" t="s">
        <v>127</v>
      </c>
      <c r="G28" s="6" t="s">
        <v>32</v>
      </c>
      <c r="H28" s="6" t="s">
        <v>22</v>
      </c>
      <c r="I28" s="6" t="s">
        <v>128</v>
      </c>
      <c r="J28" s="7" t="n">
        <v>0.56</v>
      </c>
      <c r="K28" s="7" t="n">
        <f aca="false">(E28*J28)</f>
        <v>0.56</v>
      </c>
      <c r="M28" s="2" t="n">
        <f aca="false">K28</f>
        <v>0.56</v>
      </c>
      <c r="N28" s="2" t="n">
        <f aca="false">K28</f>
        <v>0.56</v>
      </c>
    </row>
    <row r="29" customFormat="false" ht="23.85" hidden="false" customHeight="false" outlineLevel="0" collapsed="false">
      <c r="A29" s="6" t="n">
        <v>28</v>
      </c>
      <c r="B29" s="6" t="s">
        <v>129</v>
      </c>
      <c r="C29" s="6" t="s">
        <v>130</v>
      </c>
      <c r="D29" s="6" t="s">
        <v>92</v>
      </c>
      <c r="E29" s="6" t="n">
        <v>3</v>
      </c>
      <c r="F29" s="6" t="s">
        <v>131</v>
      </c>
      <c r="G29" s="6" t="s">
        <v>21</v>
      </c>
      <c r="H29" s="6" t="s">
        <v>22</v>
      </c>
      <c r="I29" s="6" t="s">
        <v>132</v>
      </c>
      <c r="J29" s="7" t="n">
        <v>0.35</v>
      </c>
      <c r="K29" s="7" t="n">
        <f aca="false">(E29*J29)</f>
        <v>1.05</v>
      </c>
      <c r="M29" s="2" t="n">
        <f aca="false">K29</f>
        <v>1.05</v>
      </c>
      <c r="N29" s="2" t="n">
        <f aca="false">K29</f>
        <v>1.05</v>
      </c>
    </row>
    <row r="30" customFormat="false" ht="23.85" hidden="false" customHeight="false" outlineLevel="0" collapsed="false">
      <c r="A30" s="6" t="n">
        <v>29</v>
      </c>
      <c r="B30" s="6" t="s">
        <v>133</v>
      </c>
      <c r="C30" s="6" t="s">
        <v>134</v>
      </c>
      <c r="D30" s="6" t="s">
        <v>92</v>
      </c>
      <c r="E30" s="6" t="n">
        <v>1</v>
      </c>
      <c r="F30" s="6" t="s">
        <v>135</v>
      </c>
      <c r="G30" s="6" t="s">
        <v>21</v>
      </c>
      <c r="H30" s="6" t="s">
        <v>22</v>
      </c>
      <c r="I30" s="6" t="s">
        <v>136</v>
      </c>
      <c r="J30" s="7" t="n">
        <v>0.34</v>
      </c>
      <c r="K30" s="7" t="n">
        <f aca="false">(E30*J30)</f>
        <v>0.34</v>
      </c>
      <c r="M30" s="2" t="n">
        <f aca="false">K30</f>
        <v>0.34</v>
      </c>
      <c r="N30" s="2" t="n">
        <f aca="false">K30</f>
        <v>0.34</v>
      </c>
    </row>
    <row r="31" customFormat="false" ht="23.85" hidden="false" customHeight="false" outlineLevel="0" collapsed="false">
      <c r="A31" s="6" t="n">
        <v>30</v>
      </c>
      <c r="B31" s="6" t="s">
        <v>137</v>
      </c>
      <c r="C31" s="6" t="s">
        <v>138</v>
      </c>
      <c r="D31" s="6" t="s">
        <v>92</v>
      </c>
      <c r="E31" s="6" t="n">
        <v>1</v>
      </c>
      <c r="F31" s="6" t="s">
        <v>139</v>
      </c>
      <c r="G31" s="6" t="s">
        <v>21</v>
      </c>
      <c r="H31" s="6" t="s">
        <v>22</v>
      </c>
      <c r="I31" s="6" t="s">
        <v>140</v>
      </c>
      <c r="J31" s="7" t="n">
        <v>0.42</v>
      </c>
      <c r="K31" s="7" t="n">
        <f aca="false">(E31*J31)</f>
        <v>0.42</v>
      </c>
      <c r="M31" s="2" t="n">
        <f aca="false">K31</f>
        <v>0.42</v>
      </c>
      <c r="N31" s="2" t="n">
        <f aca="false">K31</f>
        <v>0.42</v>
      </c>
    </row>
    <row r="32" customFormat="false" ht="23.85" hidden="false" customHeight="false" outlineLevel="0" collapsed="false">
      <c r="A32" s="6" t="n">
        <v>31</v>
      </c>
      <c r="B32" s="6" t="s">
        <v>141</v>
      </c>
      <c r="C32" s="6" t="s">
        <v>142</v>
      </c>
      <c r="D32" s="6" t="s">
        <v>92</v>
      </c>
      <c r="E32" s="6" t="n">
        <v>1</v>
      </c>
      <c r="F32" s="6" t="s">
        <v>143</v>
      </c>
      <c r="G32" s="6" t="s">
        <v>21</v>
      </c>
      <c r="H32" s="6" t="s">
        <v>22</v>
      </c>
      <c r="I32" s="6" t="s">
        <v>144</v>
      </c>
      <c r="J32" s="7" t="n">
        <v>0.41</v>
      </c>
      <c r="K32" s="7" t="n">
        <f aca="false">(E32*J32)</f>
        <v>0.41</v>
      </c>
      <c r="M32" s="2" t="n">
        <f aca="false">K32</f>
        <v>0.41</v>
      </c>
      <c r="N32" s="2" t="n">
        <f aca="false">K32</f>
        <v>0.41</v>
      </c>
    </row>
    <row r="33" customFormat="false" ht="23.85" hidden="false" customHeight="false" outlineLevel="0" collapsed="false">
      <c r="A33" s="6" t="n">
        <v>32</v>
      </c>
      <c r="B33" s="6" t="s">
        <v>145</v>
      </c>
      <c r="C33" s="6" t="s">
        <v>146</v>
      </c>
      <c r="D33" s="6" t="s">
        <v>92</v>
      </c>
      <c r="E33" s="6" t="n">
        <v>1</v>
      </c>
      <c r="F33" s="6" t="s">
        <v>147</v>
      </c>
      <c r="G33" s="6" t="s">
        <v>72</v>
      </c>
      <c r="H33" s="6" t="s">
        <v>22</v>
      </c>
      <c r="I33" s="6" t="s">
        <v>148</v>
      </c>
      <c r="J33" s="7" t="n">
        <v>0.48</v>
      </c>
      <c r="K33" s="7" t="n">
        <f aca="false">(E33*J33)</f>
        <v>0.48</v>
      </c>
      <c r="M33" s="2" t="n">
        <f aca="false">K33</f>
        <v>0.48</v>
      </c>
      <c r="N33" s="2" t="n">
        <f aca="false">K33</f>
        <v>0.48</v>
      </c>
    </row>
    <row r="34" customFormat="false" ht="23.85" hidden="false" customHeight="false" outlineLevel="0" collapsed="false">
      <c r="A34" s="6" t="n">
        <v>33</v>
      </c>
      <c r="B34" s="6" t="s">
        <v>149</v>
      </c>
      <c r="C34" s="6" t="s">
        <v>150</v>
      </c>
      <c r="D34" s="6" t="s">
        <v>92</v>
      </c>
      <c r="E34" s="6" t="n">
        <v>1</v>
      </c>
      <c r="F34" s="6" t="s">
        <v>151</v>
      </c>
      <c r="G34" s="6" t="s">
        <v>21</v>
      </c>
      <c r="H34" s="6" t="s">
        <v>22</v>
      </c>
      <c r="I34" s="6" t="s">
        <v>152</v>
      </c>
      <c r="J34" s="7" t="n">
        <v>0.29</v>
      </c>
      <c r="K34" s="7" t="n">
        <f aca="false">(E34*J34)</f>
        <v>0.29</v>
      </c>
      <c r="M34" s="2" t="n">
        <f aca="false">K34</f>
        <v>0.29</v>
      </c>
      <c r="N34" s="2" t="n">
        <f aca="false">K34</f>
        <v>0.29</v>
      </c>
    </row>
    <row r="35" customFormat="false" ht="23.85" hidden="false" customHeight="false" outlineLevel="0" collapsed="false">
      <c r="A35" s="6" t="n">
        <v>34</v>
      </c>
      <c r="B35" s="6" t="s">
        <v>153</v>
      </c>
      <c r="C35" s="6" t="s">
        <v>154</v>
      </c>
      <c r="D35" s="6" t="s">
        <v>26</v>
      </c>
      <c r="E35" s="6" t="n">
        <v>2</v>
      </c>
      <c r="F35" s="6" t="s">
        <v>155</v>
      </c>
      <c r="G35" s="6" t="s">
        <v>21</v>
      </c>
      <c r="H35" s="6" t="s">
        <v>22</v>
      </c>
      <c r="I35" s="6" t="s">
        <v>156</v>
      </c>
      <c r="J35" s="7" t="n">
        <v>0.38</v>
      </c>
      <c r="K35" s="7" t="n">
        <f aca="false">(E35*J35)</f>
        <v>0.76</v>
      </c>
      <c r="M35" s="2" t="n">
        <f aca="false">K35</f>
        <v>0.76</v>
      </c>
      <c r="N35" s="2" t="n">
        <f aca="false">K35</f>
        <v>0.76</v>
      </c>
    </row>
    <row r="36" customFormat="false" ht="23.85" hidden="false" customHeight="false" outlineLevel="0" collapsed="false">
      <c r="A36" s="6" t="n">
        <v>35</v>
      </c>
      <c r="B36" s="6" t="s">
        <v>157</v>
      </c>
      <c r="C36" s="6" t="s">
        <v>158</v>
      </c>
      <c r="D36" s="6" t="s">
        <v>26</v>
      </c>
      <c r="E36" s="6" t="n">
        <v>2</v>
      </c>
      <c r="F36" s="6" t="s">
        <v>159</v>
      </c>
      <c r="G36" s="6" t="s">
        <v>21</v>
      </c>
      <c r="H36" s="6" t="s">
        <v>22</v>
      </c>
      <c r="I36" s="6" t="s">
        <v>160</v>
      </c>
      <c r="J36" s="7" t="n">
        <v>0.34</v>
      </c>
      <c r="K36" s="7" t="n">
        <f aca="false">(E36*J36)</f>
        <v>0.68</v>
      </c>
      <c r="M36" s="2" t="n">
        <f aca="false">K36</f>
        <v>0.68</v>
      </c>
      <c r="N36" s="2" t="n">
        <f aca="false">K36</f>
        <v>0.68</v>
      </c>
    </row>
    <row r="37" customFormat="false" ht="23.85" hidden="false" customHeight="false" outlineLevel="0" collapsed="false">
      <c r="A37" s="6" t="n">
        <v>36</v>
      </c>
      <c r="B37" s="6" t="s">
        <v>161</v>
      </c>
      <c r="C37" s="6" t="s">
        <v>162</v>
      </c>
      <c r="D37" s="6" t="s">
        <v>26</v>
      </c>
      <c r="E37" s="6" t="n">
        <v>1</v>
      </c>
      <c r="F37" s="6" t="s">
        <v>163</v>
      </c>
      <c r="G37" s="6" t="s">
        <v>21</v>
      </c>
      <c r="H37" s="6" t="s">
        <v>22</v>
      </c>
      <c r="I37" s="6" t="s">
        <v>164</v>
      </c>
      <c r="J37" s="7" t="n">
        <v>0.28</v>
      </c>
      <c r="K37" s="7" t="n">
        <f aca="false">(E37*J37)</f>
        <v>0.28</v>
      </c>
      <c r="M37" s="2" t="n">
        <f aca="false">K37</f>
        <v>0.28</v>
      </c>
      <c r="N37" s="2" t="n">
        <f aca="false">K37</f>
        <v>0.28</v>
      </c>
    </row>
    <row r="38" customFormat="false" ht="23.85" hidden="false" customHeight="false" outlineLevel="0" collapsed="false">
      <c r="A38" s="6" t="n">
        <v>37</v>
      </c>
      <c r="B38" s="6" t="s">
        <v>165</v>
      </c>
      <c r="C38" s="6" t="s">
        <v>166</v>
      </c>
      <c r="D38" s="6" t="s">
        <v>26</v>
      </c>
      <c r="E38" s="6" t="n">
        <v>1</v>
      </c>
      <c r="F38" s="6" t="s">
        <v>167</v>
      </c>
      <c r="G38" s="6" t="s">
        <v>52</v>
      </c>
      <c r="H38" s="6" t="s">
        <v>22</v>
      </c>
      <c r="I38" s="6" t="s">
        <v>168</v>
      </c>
      <c r="J38" s="7" t="n">
        <v>0.26</v>
      </c>
      <c r="K38" s="7" t="n">
        <f aca="false">(E38*J38)</f>
        <v>0.26</v>
      </c>
      <c r="M38" s="2" t="n">
        <f aca="false">K38</f>
        <v>0.26</v>
      </c>
      <c r="N38" s="2" t="n">
        <f aca="false">K38</f>
        <v>0.26</v>
      </c>
    </row>
    <row r="39" customFormat="false" ht="23.85" hidden="false" customHeight="false" outlineLevel="0" collapsed="false">
      <c r="A39" s="6" t="n">
        <v>38</v>
      </c>
      <c r="B39" s="6" t="s">
        <v>169</v>
      </c>
      <c r="C39" s="6" t="s">
        <v>170</v>
      </c>
      <c r="D39" s="6" t="s">
        <v>26</v>
      </c>
      <c r="E39" s="6" t="n">
        <v>1</v>
      </c>
      <c r="F39" s="6" t="s">
        <v>171</v>
      </c>
      <c r="G39" s="6" t="s">
        <v>32</v>
      </c>
      <c r="H39" s="6" t="s">
        <v>22</v>
      </c>
      <c r="I39" s="6" t="s">
        <v>172</v>
      </c>
      <c r="J39" s="7" t="n">
        <v>0.43</v>
      </c>
      <c r="K39" s="7" t="n">
        <f aca="false">(E39*J39)</f>
        <v>0.43</v>
      </c>
      <c r="M39" s="2" t="n">
        <f aca="false">K39</f>
        <v>0.43</v>
      </c>
      <c r="N39" s="2" t="n">
        <f aca="false">K39</f>
        <v>0.43</v>
      </c>
    </row>
    <row r="40" customFormat="false" ht="13.8" hidden="false" customHeight="false" outlineLevel="0" collapsed="false">
      <c r="A40" s="6" t="n">
        <v>39</v>
      </c>
      <c r="B40" s="12" t="s">
        <v>173</v>
      </c>
      <c r="C40" s="6" t="s">
        <v>174</v>
      </c>
      <c r="D40" s="6" t="s">
        <v>175</v>
      </c>
      <c r="E40" s="6" t="n">
        <v>1</v>
      </c>
      <c r="F40" s="12" t="s">
        <v>173</v>
      </c>
      <c r="G40" s="6" t="s">
        <v>176</v>
      </c>
      <c r="H40" s="6" t="s">
        <v>22</v>
      </c>
      <c r="I40" s="12" t="s">
        <v>177</v>
      </c>
      <c r="J40" s="7" t="n">
        <v>0.45</v>
      </c>
      <c r="K40" s="7" t="n">
        <f aca="false">(E40*J40)</f>
        <v>0.45</v>
      </c>
      <c r="M40" s="2" t="n">
        <f aca="false">K40</f>
        <v>0.45</v>
      </c>
      <c r="N40" s="2" t="n">
        <f aca="false">K40</f>
        <v>0.45</v>
      </c>
    </row>
    <row r="41" customFormat="false" ht="23.85" hidden="false" customHeight="false" outlineLevel="0" collapsed="false">
      <c r="A41" s="6" t="n">
        <v>40</v>
      </c>
      <c r="B41" s="6" t="s">
        <v>178</v>
      </c>
      <c r="C41" s="6" t="s">
        <v>179</v>
      </c>
      <c r="D41" s="6" t="s">
        <v>180</v>
      </c>
      <c r="E41" s="6" t="n">
        <v>1</v>
      </c>
      <c r="F41" s="6" t="s">
        <v>178</v>
      </c>
      <c r="G41" s="6" t="s">
        <v>181</v>
      </c>
      <c r="H41" s="6" t="s">
        <v>22</v>
      </c>
      <c r="I41" s="6" t="s">
        <v>182</v>
      </c>
      <c r="J41" s="7" t="n">
        <v>1.19</v>
      </c>
      <c r="K41" s="7" t="n">
        <f aca="false">(E41*J41)</f>
        <v>1.19</v>
      </c>
      <c r="M41" s="2" t="n">
        <f aca="false">K41</f>
        <v>1.19</v>
      </c>
      <c r="N41" s="2" t="n">
        <f aca="false">K41</f>
        <v>1.19</v>
      </c>
    </row>
    <row r="42" customFormat="false" ht="23.85" hidden="false" customHeight="false" outlineLevel="0" collapsed="false">
      <c r="A42" s="6" t="n">
        <v>41</v>
      </c>
      <c r="B42" s="6" t="s">
        <v>183</v>
      </c>
      <c r="C42" s="6" t="s">
        <v>184</v>
      </c>
      <c r="D42" s="6" t="s">
        <v>185</v>
      </c>
      <c r="E42" s="6" t="n">
        <v>1</v>
      </c>
      <c r="F42" s="6" t="s">
        <v>14</v>
      </c>
      <c r="G42" s="6"/>
      <c r="H42" s="6" t="s">
        <v>22</v>
      </c>
      <c r="I42" s="6" t="s">
        <v>186</v>
      </c>
      <c r="J42" s="7"/>
      <c r="K42" s="7" t="n">
        <f aca="false">(E42*J42)</f>
        <v>0</v>
      </c>
      <c r="M42" s="2" t="n">
        <f aca="false">K42</f>
        <v>0</v>
      </c>
      <c r="N42" s="2" t="n">
        <f aca="false">K42</f>
        <v>0</v>
      </c>
    </row>
    <row r="43" customFormat="false" ht="46.25" hidden="false" customHeight="false" outlineLevel="0" collapsed="false">
      <c r="A43" s="13" t="n">
        <v>42</v>
      </c>
      <c r="B43" s="13" t="s">
        <v>187</v>
      </c>
      <c r="C43" s="13" t="s">
        <v>188</v>
      </c>
      <c r="D43" s="13" t="s">
        <v>189</v>
      </c>
      <c r="E43" s="13" t="n">
        <v>2</v>
      </c>
      <c r="F43" s="13" t="s">
        <v>190</v>
      </c>
      <c r="G43" s="13" t="s">
        <v>191</v>
      </c>
      <c r="H43" s="13" t="s">
        <v>22</v>
      </c>
      <c r="I43" s="13" t="s">
        <v>192</v>
      </c>
      <c r="J43" s="14" t="n">
        <v>0.5</v>
      </c>
      <c r="K43" s="14" t="n">
        <f aca="false">(E43*J43)</f>
        <v>1</v>
      </c>
      <c r="M43" s="2"/>
      <c r="N43" s="2"/>
    </row>
    <row r="44" customFormat="false" ht="12.8" hidden="false" customHeight="false" outlineLevel="0" collapsed="false">
      <c r="A44" s="6" t="n">
        <v>43</v>
      </c>
      <c r="B44" s="15" t="s">
        <v>193</v>
      </c>
      <c r="C44" s="6" t="s">
        <v>194</v>
      </c>
      <c r="D44" s="6" t="s">
        <v>195</v>
      </c>
      <c r="E44" s="6" t="n">
        <v>1</v>
      </c>
      <c r="F44" s="15" t="s">
        <v>193</v>
      </c>
      <c r="G44" s="6" t="s">
        <v>196</v>
      </c>
      <c r="H44" s="6" t="s">
        <v>22</v>
      </c>
      <c r="I44" s="6" t="s">
        <v>197</v>
      </c>
      <c r="J44" s="7" t="n">
        <v>0.71</v>
      </c>
      <c r="K44" s="7" t="n">
        <f aca="false">(E44*J44)</f>
        <v>0.71</v>
      </c>
      <c r="M44" s="2" t="n">
        <f aca="false">K44</f>
        <v>0.71</v>
      </c>
      <c r="N44" s="2" t="n">
        <f aca="false">K44</f>
        <v>0.71</v>
      </c>
    </row>
    <row r="45" customFormat="false" ht="12.8" hidden="false" customHeight="false" outlineLevel="0" collapsed="false">
      <c r="A45" s="6" t="n">
        <v>44</v>
      </c>
      <c r="B45" s="6" t="s">
        <v>198</v>
      </c>
      <c r="C45" s="6" t="s">
        <v>199</v>
      </c>
      <c r="D45" s="6" t="s">
        <v>200</v>
      </c>
      <c r="E45" s="6" t="n">
        <v>1</v>
      </c>
      <c r="F45" s="6" t="n">
        <v>112412</v>
      </c>
      <c r="G45" s="6" t="s">
        <v>201</v>
      </c>
      <c r="H45" s="6" t="s">
        <v>22</v>
      </c>
      <c r="I45" s="6" t="s">
        <v>202</v>
      </c>
      <c r="J45" s="7" t="n">
        <v>4.5</v>
      </c>
      <c r="K45" s="7" t="n">
        <f aca="false">(E45*J45)</f>
        <v>4.5</v>
      </c>
      <c r="M45" s="2" t="n">
        <f aca="false">K45</f>
        <v>4.5</v>
      </c>
      <c r="N45" s="2" t="n">
        <f aca="false">K45</f>
        <v>4.5</v>
      </c>
    </row>
    <row r="46" customFormat="false" ht="35.05" hidden="false" customHeight="false" outlineLevel="0" collapsed="false">
      <c r="A46" s="6" t="n">
        <v>45</v>
      </c>
      <c r="B46" s="6" t="s">
        <v>203</v>
      </c>
      <c r="C46" s="6" t="s">
        <v>204</v>
      </c>
      <c r="D46" s="6" t="s">
        <v>205</v>
      </c>
      <c r="E46" s="6" t="n">
        <v>1</v>
      </c>
      <c r="F46" s="6" t="s">
        <v>206</v>
      </c>
      <c r="G46" s="6" t="s">
        <v>207</v>
      </c>
      <c r="H46" s="6" t="s">
        <v>22</v>
      </c>
      <c r="I46" s="6" t="s">
        <v>208</v>
      </c>
      <c r="J46" s="7" t="n">
        <v>0.47</v>
      </c>
      <c r="K46" s="7" t="n">
        <f aca="false">(E46*J46)</f>
        <v>0.47</v>
      </c>
      <c r="M46" s="2" t="n">
        <f aca="false">K46</f>
        <v>0.47</v>
      </c>
      <c r="N46" s="2" t="n">
        <f aca="false">K46</f>
        <v>0.47</v>
      </c>
    </row>
    <row r="47" customFormat="false" ht="23.85" hidden="false" customHeight="false" outlineLevel="0" collapsed="false">
      <c r="A47" s="6" t="n">
        <v>46</v>
      </c>
      <c r="B47" s="6" t="s">
        <v>209</v>
      </c>
      <c r="C47" s="6" t="s">
        <v>210</v>
      </c>
      <c r="D47" s="6" t="s">
        <v>211</v>
      </c>
      <c r="E47" s="6" t="n">
        <v>1</v>
      </c>
      <c r="F47" s="6" t="s">
        <v>212</v>
      </c>
      <c r="G47" s="6" t="s">
        <v>196</v>
      </c>
      <c r="H47" s="6" t="s">
        <v>22</v>
      </c>
      <c r="I47" s="6" t="s">
        <v>213</v>
      </c>
      <c r="J47" s="7" t="n">
        <v>0.87</v>
      </c>
      <c r="K47" s="7" t="n">
        <f aca="false">(E47*J47)</f>
        <v>0.87</v>
      </c>
      <c r="M47" s="2" t="n">
        <f aca="false">K47</f>
        <v>0.87</v>
      </c>
      <c r="N47" s="2" t="n">
        <f aca="false">K47</f>
        <v>0.87</v>
      </c>
    </row>
    <row r="48" customFormat="false" ht="23.85" hidden="false" customHeight="false" outlineLevel="0" collapsed="false">
      <c r="A48" s="6" t="n">
        <v>47</v>
      </c>
      <c r="B48" s="6" t="s">
        <v>214</v>
      </c>
      <c r="C48" s="6" t="s">
        <v>215</v>
      </c>
      <c r="D48" s="6" t="s">
        <v>216</v>
      </c>
      <c r="E48" s="6" t="n">
        <v>2</v>
      </c>
      <c r="F48" s="6" t="s">
        <v>217</v>
      </c>
      <c r="G48" s="6"/>
      <c r="H48" s="6" t="s">
        <v>22</v>
      </c>
      <c r="I48" s="6"/>
      <c r="J48" s="7" t="n">
        <v>0</v>
      </c>
      <c r="K48" s="7" t="n">
        <f aca="false">(E48*J48)</f>
        <v>0</v>
      </c>
      <c r="M48" s="2" t="n">
        <f aca="false">K48</f>
        <v>0</v>
      </c>
      <c r="N48" s="2" t="n">
        <f aca="false">K48</f>
        <v>0</v>
      </c>
    </row>
    <row r="49" customFormat="false" ht="23.85" hidden="false" customHeight="false" outlineLevel="0" collapsed="false">
      <c r="A49" s="6" t="n">
        <v>48</v>
      </c>
      <c r="B49" s="6" t="s">
        <v>218</v>
      </c>
      <c r="C49" s="6" t="s">
        <v>219</v>
      </c>
      <c r="D49" s="6" t="s">
        <v>211</v>
      </c>
      <c r="E49" s="6" t="n">
        <v>1</v>
      </c>
      <c r="F49" s="6" t="s">
        <v>212</v>
      </c>
      <c r="G49" s="6" t="s">
        <v>196</v>
      </c>
      <c r="H49" s="6" t="s">
        <v>22</v>
      </c>
      <c r="I49" s="6" t="s">
        <v>213</v>
      </c>
      <c r="J49" s="7" t="n">
        <v>0.87</v>
      </c>
      <c r="K49" s="7" t="n">
        <f aca="false">(E49*J49)</f>
        <v>0.87</v>
      </c>
      <c r="M49" s="2" t="n">
        <f aca="false">K49</f>
        <v>0.87</v>
      </c>
      <c r="N49" s="2" t="n">
        <f aca="false">K49</f>
        <v>0.87</v>
      </c>
    </row>
    <row r="50" customFormat="false" ht="12.8" hidden="false" customHeight="false" outlineLevel="0" collapsed="false">
      <c r="A50" s="6" t="n">
        <v>49</v>
      </c>
      <c r="B50" s="6" t="s">
        <v>220</v>
      </c>
      <c r="C50" s="6" t="s">
        <v>221</v>
      </c>
      <c r="D50" s="6" t="s">
        <v>222</v>
      </c>
      <c r="E50" s="6" t="n">
        <v>1</v>
      </c>
      <c r="F50" s="6" t="s">
        <v>223</v>
      </c>
      <c r="G50" s="6" t="s">
        <v>224</v>
      </c>
      <c r="H50" s="6" t="s">
        <v>22</v>
      </c>
      <c r="I50" s="6" t="s">
        <v>225</v>
      </c>
      <c r="J50" s="7" t="n">
        <v>0.64</v>
      </c>
      <c r="K50" s="7" t="n">
        <f aca="false">(E50*J50)</f>
        <v>0.64</v>
      </c>
      <c r="M50" s="2" t="n">
        <f aca="false">K50</f>
        <v>0.64</v>
      </c>
      <c r="N50" s="2" t="n">
        <f aca="false">K50</f>
        <v>0.64</v>
      </c>
    </row>
    <row r="51" customFormat="false" ht="23.85" hidden="false" customHeight="false" outlineLevel="0" collapsed="false">
      <c r="A51" s="6" t="n">
        <v>50</v>
      </c>
      <c r="B51" s="6" t="s">
        <v>226</v>
      </c>
      <c r="C51" s="6" t="s">
        <v>227</v>
      </c>
      <c r="D51" s="6" t="s">
        <v>228</v>
      </c>
      <c r="E51" s="6" t="n">
        <v>4</v>
      </c>
      <c r="F51" s="6" t="s">
        <v>14</v>
      </c>
      <c r="G51" s="6"/>
      <c r="H51" s="6" t="s">
        <v>22</v>
      </c>
      <c r="I51" s="6"/>
      <c r="J51" s="7"/>
      <c r="K51" s="7" t="n">
        <f aca="false">(E51*J51)</f>
        <v>0</v>
      </c>
      <c r="M51" s="2" t="n">
        <f aca="false">K51</f>
        <v>0</v>
      </c>
      <c r="N51" s="2" t="n">
        <f aca="false">K51</f>
        <v>0</v>
      </c>
    </row>
    <row r="52" customFormat="false" ht="46.25" hidden="false" customHeight="false" outlineLevel="0" collapsed="false">
      <c r="A52" s="6" t="n">
        <v>51</v>
      </c>
      <c r="B52" s="6" t="s">
        <v>229</v>
      </c>
      <c r="C52" s="6" t="s">
        <v>230</v>
      </c>
      <c r="D52" s="6" t="s">
        <v>231</v>
      </c>
      <c r="E52" s="6" t="n">
        <v>1</v>
      </c>
      <c r="F52" s="6" t="s">
        <v>232</v>
      </c>
      <c r="G52" s="6" t="s">
        <v>233</v>
      </c>
      <c r="H52" s="6" t="s">
        <v>22</v>
      </c>
      <c r="I52" s="6" t="s">
        <v>234</v>
      </c>
      <c r="J52" s="7" t="n">
        <v>0.13</v>
      </c>
      <c r="K52" s="16" t="n">
        <f aca="false">(E52*J52)</f>
        <v>0.13</v>
      </c>
      <c r="M52" s="2" t="n">
        <f aca="false">K52</f>
        <v>0.13</v>
      </c>
      <c r="N52" s="2"/>
    </row>
    <row r="53" customFormat="false" ht="23.85" hidden="false" customHeight="false" outlineLevel="0" collapsed="false">
      <c r="A53" s="6" t="n">
        <v>52</v>
      </c>
      <c r="B53" s="6" t="s">
        <v>235</v>
      </c>
      <c r="C53" s="6" t="s">
        <v>236</v>
      </c>
      <c r="D53" s="6" t="s">
        <v>237</v>
      </c>
      <c r="E53" s="6" t="n">
        <v>1</v>
      </c>
      <c r="F53" s="6" t="s">
        <v>14</v>
      </c>
      <c r="G53" s="6"/>
      <c r="H53" s="6" t="s">
        <v>22</v>
      </c>
      <c r="I53" s="6"/>
      <c r="J53" s="7" t="n">
        <v>0</v>
      </c>
      <c r="K53" s="7" t="n">
        <f aca="false">(E53*J53)</f>
        <v>0</v>
      </c>
      <c r="M53" s="2" t="n">
        <f aca="false">K53</f>
        <v>0</v>
      </c>
      <c r="N53" s="2" t="n">
        <f aca="false">K53</f>
        <v>0</v>
      </c>
    </row>
    <row r="54" customFormat="false" ht="23.85" hidden="false" customHeight="false" outlineLevel="0" collapsed="false">
      <c r="A54" s="6" t="n">
        <v>53</v>
      </c>
      <c r="B54" s="6" t="s">
        <v>238</v>
      </c>
      <c r="C54" s="6" t="s">
        <v>239</v>
      </c>
      <c r="D54" s="6" t="s">
        <v>237</v>
      </c>
      <c r="E54" s="6" t="n">
        <v>1</v>
      </c>
      <c r="F54" s="6" t="s">
        <v>14</v>
      </c>
      <c r="G54" s="6"/>
      <c r="H54" s="6" t="s">
        <v>22</v>
      </c>
      <c r="I54" s="6"/>
      <c r="J54" s="7" t="n">
        <v>0</v>
      </c>
      <c r="K54" s="7" t="n">
        <f aca="false">(E54*J54)</f>
        <v>0</v>
      </c>
      <c r="M54" s="2" t="n">
        <f aca="false">K54</f>
        <v>0</v>
      </c>
      <c r="N54" s="2" t="n">
        <f aca="false">K54</f>
        <v>0</v>
      </c>
    </row>
    <row r="55" customFormat="false" ht="35.05" hidden="false" customHeight="false" outlineLevel="0" collapsed="false">
      <c r="A55" s="6" t="n">
        <v>54</v>
      </c>
      <c r="B55" s="6" t="s">
        <v>240</v>
      </c>
      <c r="C55" s="6" t="s">
        <v>241</v>
      </c>
      <c r="D55" s="6" t="s">
        <v>242</v>
      </c>
      <c r="E55" s="6" t="n">
        <v>12</v>
      </c>
      <c r="F55" s="6" t="s">
        <v>243</v>
      </c>
      <c r="G55" s="6" t="s">
        <v>32</v>
      </c>
      <c r="H55" s="6" t="s">
        <v>22</v>
      </c>
      <c r="I55" s="6" t="s">
        <v>244</v>
      </c>
      <c r="J55" s="7" t="n">
        <v>2.23</v>
      </c>
      <c r="K55" s="7" t="n">
        <f aca="false">(E55*J55)</f>
        <v>26.76</v>
      </c>
      <c r="M55" s="2"/>
      <c r="N55" s="2"/>
    </row>
    <row r="56" customFormat="false" ht="57.45" hidden="false" customHeight="false" outlineLevel="0" collapsed="false">
      <c r="A56" s="8" t="n">
        <v>55</v>
      </c>
      <c r="B56" s="8"/>
      <c r="C56" s="8" t="s">
        <v>245</v>
      </c>
      <c r="D56" s="8" t="s">
        <v>246</v>
      </c>
      <c r="E56" s="8" t="n">
        <v>12</v>
      </c>
      <c r="F56" s="8" t="s">
        <v>246</v>
      </c>
      <c r="G56" s="8" t="s">
        <v>247</v>
      </c>
      <c r="H56" s="8" t="s">
        <v>22</v>
      </c>
      <c r="I56" s="8" t="s">
        <v>248</v>
      </c>
      <c r="J56" s="9" t="n">
        <v>3.42</v>
      </c>
      <c r="K56" s="9" t="n">
        <f aca="false">(E56*J56)</f>
        <v>41.04</v>
      </c>
      <c r="M56" s="2" t="n">
        <f aca="false">K56</f>
        <v>41.04</v>
      </c>
      <c r="N56" s="2" t="n">
        <f aca="false">K56</f>
        <v>41.04</v>
      </c>
    </row>
    <row r="57" customFormat="false" ht="12.8" hidden="false" customHeight="false" outlineLevel="0" collapsed="false">
      <c r="A57" s="6" t="n">
        <v>56</v>
      </c>
      <c r="B57" s="6" t="s">
        <v>249</v>
      </c>
      <c r="C57" s="6" t="s">
        <v>250</v>
      </c>
      <c r="D57" s="6" t="s">
        <v>251</v>
      </c>
      <c r="E57" s="6" t="n">
        <v>1</v>
      </c>
      <c r="F57" s="6" t="s">
        <v>252</v>
      </c>
      <c r="G57" s="6" t="s">
        <v>253</v>
      </c>
      <c r="H57" s="6" t="s">
        <v>22</v>
      </c>
      <c r="I57" s="6" t="s">
        <v>254</v>
      </c>
      <c r="J57" s="7" t="n">
        <v>1.61</v>
      </c>
      <c r="K57" s="7" t="n">
        <f aca="false">(E57*J57)</f>
        <v>1.61</v>
      </c>
      <c r="M57" s="2" t="n">
        <f aca="false">K57</f>
        <v>1.61</v>
      </c>
      <c r="N57" s="2" t="n">
        <f aca="false">K57</f>
        <v>1.61</v>
      </c>
    </row>
    <row r="58" customFormat="false" ht="23.85" hidden="false" customHeight="false" outlineLevel="0" collapsed="false">
      <c r="A58" s="6" t="n">
        <v>57</v>
      </c>
      <c r="B58" s="6" t="s">
        <v>255</v>
      </c>
      <c r="C58" s="6" t="s">
        <v>256</v>
      </c>
      <c r="D58" s="6" t="s">
        <v>257</v>
      </c>
      <c r="E58" s="6" t="n">
        <v>1</v>
      </c>
      <c r="F58" s="6" t="s">
        <v>258</v>
      </c>
      <c r="G58" s="6"/>
      <c r="H58" s="6" t="s">
        <v>259</v>
      </c>
      <c r="I58" s="6"/>
      <c r="J58" s="7" t="n">
        <v>0.25</v>
      </c>
      <c r="K58" s="7" t="n">
        <f aca="false">(E58*J58)</f>
        <v>0.25</v>
      </c>
      <c r="M58" s="2" t="n">
        <f aca="false">K58</f>
        <v>0.25</v>
      </c>
      <c r="N58" s="2"/>
    </row>
    <row r="59" customFormat="false" ht="23.85" hidden="false" customHeight="false" outlineLevel="0" collapsed="false">
      <c r="A59" s="6" t="n">
        <v>58</v>
      </c>
      <c r="B59" s="6" t="s">
        <v>260</v>
      </c>
      <c r="C59" s="6" t="s">
        <v>261</v>
      </c>
      <c r="D59" s="6" t="s">
        <v>257</v>
      </c>
      <c r="E59" s="6" t="n">
        <v>1</v>
      </c>
      <c r="F59" s="6" t="s">
        <v>262</v>
      </c>
      <c r="G59" s="6"/>
      <c r="H59" s="6" t="s">
        <v>259</v>
      </c>
      <c r="I59" s="6"/>
      <c r="J59" s="7" t="n">
        <v>0.25</v>
      </c>
      <c r="K59" s="7" t="n">
        <f aca="false">(E59*J59)</f>
        <v>0.25</v>
      </c>
      <c r="M59" s="2" t="n">
        <f aca="false">K59</f>
        <v>0.25</v>
      </c>
      <c r="N59" s="2"/>
    </row>
    <row r="60" customFormat="false" ht="23.85" hidden="false" customHeight="false" outlineLevel="0" collapsed="false">
      <c r="A60" s="6" t="n">
        <v>59</v>
      </c>
      <c r="B60" s="6" t="s">
        <v>263</v>
      </c>
      <c r="C60" s="6" t="s">
        <v>264</v>
      </c>
      <c r="D60" s="6" t="s">
        <v>265</v>
      </c>
      <c r="E60" s="6" t="n">
        <v>2</v>
      </c>
      <c r="F60" s="6" t="s">
        <v>266</v>
      </c>
      <c r="G60" s="6" t="s">
        <v>253</v>
      </c>
      <c r="H60" s="6" t="s">
        <v>22</v>
      </c>
      <c r="I60" s="6" t="s">
        <v>267</v>
      </c>
      <c r="J60" s="7" t="n">
        <v>1.77</v>
      </c>
      <c r="K60" s="7" t="n">
        <f aca="false">(E60*J60)</f>
        <v>3.54</v>
      </c>
      <c r="M60" s="2" t="n">
        <f aca="false">K60</f>
        <v>3.54</v>
      </c>
      <c r="N60" s="2"/>
    </row>
    <row r="61" customFormat="false" ht="12.8" hidden="false" customHeight="false" outlineLevel="0" collapsed="false">
      <c r="A61" s="6" t="n">
        <v>60</v>
      </c>
      <c r="B61" s="6" t="s">
        <v>268</v>
      </c>
      <c r="C61" s="6" t="s">
        <v>269</v>
      </c>
      <c r="D61" s="6" t="s">
        <v>265</v>
      </c>
      <c r="E61" s="6" t="n">
        <v>2</v>
      </c>
      <c r="F61" s="6" t="s">
        <v>270</v>
      </c>
      <c r="G61" s="6" t="s">
        <v>253</v>
      </c>
      <c r="H61" s="6" t="s">
        <v>22</v>
      </c>
      <c r="I61" s="6" t="s">
        <v>271</v>
      </c>
      <c r="J61" s="7" t="n">
        <v>2.14</v>
      </c>
      <c r="K61" s="7" t="n">
        <f aca="false">(E61*J61)</f>
        <v>4.28</v>
      </c>
      <c r="M61" s="2" t="n">
        <f aca="false">K61</f>
        <v>4.28</v>
      </c>
      <c r="N61" s="2"/>
    </row>
    <row r="62" customFormat="false" ht="23.85" hidden="false" customHeight="false" outlineLevel="0" collapsed="false">
      <c r="A62" s="6" t="n">
        <v>61</v>
      </c>
      <c r="B62" s="6" t="s">
        <v>272</v>
      </c>
      <c r="C62" s="6" t="s">
        <v>273</v>
      </c>
      <c r="D62" s="6" t="s">
        <v>265</v>
      </c>
      <c r="E62" s="6" t="n">
        <v>2</v>
      </c>
      <c r="F62" s="6" t="s">
        <v>274</v>
      </c>
      <c r="G62" s="6" t="s">
        <v>253</v>
      </c>
      <c r="H62" s="6" t="s">
        <v>22</v>
      </c>
      <c r="I62" s="6" t="s">
        <v>275</v>
      </c>
      <c r="J62" s="7" t="n">
        <v>1.77</v>
      </c>
      <c r="K62" s="7" t="n">
        <f aca="false">(E62*J62)</f>
        <v>3.54</v>
      </c>
      <c r="M62" s="2" t="n">
        <f aca="false">K62</f>
        <v>3.54</v>
      </c>
      <c r="N62" s="2"/>
    </row>
    <row r="63" customFormat="false" ht="12.8" hidden="false" customHeight="false" outlineLevel="0" collapsed="false">
      <c r="A63" s="6" t="n">
        <v>62</v>
      </c>
      <c r="B63" s="6" t="s">
        <v>276</v>
      </c>
      <c r="C63" s="6" t="s">
        <v>277</v>
      </c>
      <c r="D63" s="6" t="s">
        <v>265</v>
      </c>
      <c r="E63" s="6" t="n">
        <v>2</v>
      </c>
      <c r="F63" s="6" t="s">
        <v>278</v>
      </c>
      <c r="G63" s="6" t="s">
        <v>253</v>
      </c>
      <c r="H63" s="6" t="s">
        <v>22</v>
      </c>
      <c r="I63" s="6" t="s">
        <v>279</v>
      </c>
      <c r="J63" s="7" t="n">
        <v>1.88</v>
      </c>
      <c r="K63" s="7" t="n">
        <f aca="false">(E63*J63)</f>
        <v>3.76</v>
      </c>
      <c r="M63" s="2" t="n">
        <f aca="false">K63</f>
        <v>3.76</v>
      </c>
      <c r="N63" s="2"/>
    </row>
    <row r="64" customFormat="false" ht="35.05" hidden="false" customHeight="false" outlineLevel="0" collapsed="false">
      <c r="A64" s="6" t="n">
        <v>63</v>
      </c>
      <c r="B64" s="6" t="s">
        <v>280</v>
      </c>
      <c r="C64" s="6" t="s">
        <v>281</v>
      </c>
      <c r="D64" s="6" t="s">
        <v>251</v>
      </c>
      <c r="E64" s="6" t="n">
        <v>1</v>
      </c>
      <c r="F64" s="6" t="s">
        <v>282</v>
      </c>
      <c r="G64" s="6" t="s">
        <v>283</v>
      </c>
      <c r="H64" s="6" t="s">
        <v>22</v>
      </c>
      <c r="I64" s="6" t="s">
        <v>284</v>
      </c>
      <c r="J64" s="7" t="n">
        <v>0.39</v>
      </c>
      <c r="K64" s="7" t="n">
        <f aca="false">(E64*J64)</f>
        <v>0.39</v>
      </c>
      <c r="M64" s="2" t="n">
        <f aca="false">K64</f>
        <v>0.39</v>
      </c>
      <c r="N64" s="2" t="n">
        <f aca="false">K64</f>
        <v>0.39</v>
      </c>
    </row>
    <row r="65" customFormat="false" ht="23.85" hidden="false" customHeight="false" outlineLevel="0" collapsed="false">
      <c r="A65" s="6" t="n">
        <v>64</v>
      </c>
      <c r="B65" s="6" t="s">
        <v>260</v>
      </c>
      <c r="C65" s="6" t="s">
        <v>285</v>
      </c>
      <c r="D65" s="6" t="s">
        <v>265</v>
      </c>
      <c r="E65" s="6" t="n">
        <v>3</v>
      </c>
      <c r="F65" s="6" t="s">
        <v>286</v>
      </c>
      <c r="G65" s="6" t="s">
        <v>253</v>
      </c>
      <c r="H65" s="6" t="s">
        <v>22</v>
      </c>
      <c r="I65" s="6" t="s">
        <v>287</v>
      </c>
      <c r="J65" s="7" t="n">
        <v>0.32</v>
      </c>
      <c r="K65" s="7" t="n">
        <f aca="false">(E65*J65)</f>
        <v>0.96</v>
      </c>
      <c r="M65" s="2" t="n">
        <f aca="false">K65</f>
        <v>0.96</v>
      </c>
      <c r="N65" s="2"/>
    </row>
    <row r="66" customFormat="false" ht="12.8" hidden="false" customHeight="false" outlineLevel="0" collapsed="false">
      <c r="A66" s="6" t="n">
        <v>65</v>
      </c>
      <c r="B66" s="6" t="s">
        <v>288</v>
      </c>
      <c r="C66" s="6" t="s">
        <v>289</v>
      </c>
      <c r="D66" s="6" t="s">
        <v>265</v>
      </c>
      <c r="E66" s="6" t="n">
        <v>1</v>
      </c>
      <c r="F66" s="6" t="s">
        <v>290</v>
      </c>
      <c r="G66" s="6" t="s">
        <v>253</v>
      </c>
      <c r="H66" s="6" t="s">
        <v>22</v>
      </c>
      <c r="I66" s="6" t="s">
        <v>291</v>
      </c>
      <c r="J66" s="7" t="n">
        <v>2.14</v>
      </c>
      <c r="K66" s="7" t="n">
        <f aca="false">(E66*J66)</f>
        <v>2.14</v>
      </c>
      <c r="M66" s="2" t="n">
        <f aca="false">K66</f>
        <v>2.14</v>
      </c>
      <c r="N66" s="2"/>
    </row>
    <row r="67" customFormat="false" ht="35.05" hidden="false" customHeight="false" outlineLevel="0" collapsed="false">
      <c r="A67" s="6" t="n">
        <v>66</v>
      </c>
      <c r="B67" s="6" t="s">
        <v>292</v>
      </c>
      <c r="C67" s="6" t="s">
        <v>293</v>
      </c>
      <c r="D67" s="6" t="s">
        <v>265</v>
      </c>
      <c r="E67" s="6" t="n">
        <v>1</v>
      </c>
      <c r="F67" s="6" t="s">
        <v>294</v>
      </c>
      <c r="G67" s="6" t="s">
        <v>283</v>
      </c>
      <c r="H67" s="6" t="s">
        <v>22</v>
      </c>
      <c r="I67" s="6" t="s">
        <v>295</v>
      </c>
      <c r="J67" s="7" t="n">
        <v>0.42</v>
      </c>
      <c r="K67" s="7" t="n">
        <f aca="false">(E67*J67)</f>
        <v>0.42</v>
      </c>
      <c r="M67" s="2" t="n">
        <f aca="false">K67</f>
        <v>0.42</v>
      </c>
      <c r="N67" s="2"/>
    </row>
    <row r="68" customFormat="false" ht="12.8" hidden="false" customHeight="false" outlineLevel="0" collapsed="false">
      <c r="A68" s="6" t="n">
        <v>67</v>
      </c>
      <c r="B68" s="6" t="s">
        <v>296</v>
      </c>
      <c r="C68" s="6" t="s">
        <v>297</v>
      </c>
      <c r="D68" s="6" t="s">
        <v>265</v>
      </c>
      <c r="E68" s="6" t="n">
        <v>1</v>
      </c>
      <c r="F68" s="6" t="s">
        <v>298</v>
      </c>
      <c r="G68" s="6" t="s">
        <v>253</v>
      </c>
      <c r="H68" s="6" t="s">
        <v>22</v>
      </c>
      <c r="I68" s="6" t="s">
        <v>299</v>
      </c>
      <c r="J68" s="7" t="n">
        <v>2.14</v>
      </c>
      <c r="K68" s="7" t="n">
        <f aca="false">(E68*J68)</f>
        <v>2.14</v>
      </c>
      <c r="M68" s="2" t="n">
        <f aca="false">K68</f>
        <v>2.14</v>
      </c>
      <c r="N68" s="2"/>
    </row>
    <row r="69" customFormat="false" ht="35.05" hidden="false" customHeight="false" outlineLevel="0" collapsed="false">
      <c r="A69" s="6" t="n">
        <v>68</v>
      </c>
      <c r="B69" s="6" t="s">
        <v>300</v>
      </c>
      <c r="C69" s="6" t="s">
        <v>301</v>
      </c>
      <c r="D69" s="6" t="s">
        <v>265</v>
      </c>
      <c r="E69" s="6" t="n">
        <v>1</v>
      </c>
      <c r="F69" s="6" t="s">
        <v>302</v>
      </c>
      <c r="G69" s="6" t="s">
        <v>283</v>
      </c>
      <c r="H69" s="6" t="s">
        <v>22</v>
      </c>
      <c r="I69" s="6" t="s">
        <v>303</v>
      </c>
      <c r="J69" s="7" t="n">
        <v>0.39</v>
      </c>
      <c r="K69" s="7" t="n">
        <f aca="false">(E69*J69)</f>
        <v>0.39</v>
      </c>
      <c r="M69" s="2" t="n">
        <f aca="false">K69</f>
        <v>0.39</v>
      </c>
      <c r="N69" s="2"/>
    </row>
    <row r="70" customFormat="false" ht="35.05" hidden="false" customHeight="false" outlineLevel="0" collapsed="false">
      <c r="A70" s="6" t="n">
        <v>69</v>
      </c>
      <c r="B70" s="6" t="s">
        <v>304</v>
      </c>
      <c r="C70" s="6" t="s">
        <v>305</v>
      </c>
      <c r="D70" s="6" t="s">
        <v>265</v>
      </c>
      <c r="E70" s="6" t="n">
        <v>1</v>
      </c>
      <c r="F70" s="6" t="s">
        <v>306</v>
      </c>
      <c r="G70" s="6" t="s">
        <v>283</v>
      </c>
      <c r="H70" s="6" t="s">
        <v>22</v>
      </c>
      <c r="I70" s="6" t="s">
        <v>307</v>
      </c>
      <c r="J70" s="7" t="n">
        <v>0.39</v>
      </c>
      <c r="K70" s="7" t="n">
        <f aca="false">(E70*J70)</f>
        <v>0.39</v>
      </c>
      <c r="M70" s="2" t="n">
        <f aca="false">K70</f>
        <v>0.39</v>
      </c>
      <c r="N70" s="2"/>
    </row>
    <row r="71" customFormat="false" ht="23.85" hidden="false" customHeight="false" outlineLevel="0" collapsed="false">
      <c r="A71" s="6" t="n">
        <v>70</v>
      </c>
      <c r="B71" s="6" t="s">
        <v>308</v>
      </c>
      <c r="C71" s="6" t="s">
        <v>309</v>
      </c>
      <c r="D71" s="6" t="s">
        <v>310</v>
      </c>
      <c r="E71" s="6" t="n">
        <v>1</v>
      </c>
      <c r="F71" s="6"/>
      <c r="G71" s="6"/>
      <c r="H71" s="6" t="s">
        <v>22</v>
      </c>
      <c r="I71" s="6" t="s">
        <v>311</v>
      </c>
      <c r="J71" s="7" t="n">
        <v>1.36</v>
      </c>
      <c r="K71" s="7" t="n">
        <f aca="false">(E71*J71)</f>
        <v>1.36</v>
      </c>
      <c r="M71" s="2" t="n">
        <f aca="false">K71</f>
        <v>1.36</v>
      </c>
      <c r="N71" s="2"/>
    </row>
    <row r="72" customFormat="false" ht="23.85" hidden="false" customHeight="false" outlineLevel="0" collapsed="false">
      <c r="A72" s="6" t="n">
        <v>71</v>
      </c>
      <c r="B72" s="6" t="s">
        <v>312</v>
      </c>
      <c r="C72" s="6" t="s">
        <v>313</v>
      </c>
      <c r="D72" s="6" t="s">
        <v>314</v>
      </c>
      <c r="E72" s="6" t="n">
        <v>1</v>
      </c>
      <c r="F72" s="6"/>
      <c r="G72" s="6"/>
      <c r="H72" s="6" t="s">
        <v>259</v>
      </c>
      <c r="I72" s="6"/>
      <c r="J72" s="7"/>
      <c r="K72" s="7"/>
      <c r="M72" s="2" t="n">
        <f aca="false">K72</f>
        <v>0</v>
      </c>
      <c r="N72" s="2"/>
    </row>
    <row r="73" customFormat="false" ht="12.8" hidden="false" customHeight="false" outlineLevel="0" collapsed="false">
      <c r="A73" s="6" t="n">
        <v>72</v>
      </c>
      <c r="B73" s="6" t="s">
        <v>315</v>
      </c>
      <c r="C73" s="6" t="s">
        <v>316</v>
      </c>
      <c r="D73" s="6" t="s">
        <v>251</v>
      </c>
      <c r="E73" s="6" t="n">
        <v>1</v>
      </c>
      <c r="F73" s="6" t="s">
        <v>317</v>
      </c>
      <c r="G73" s="6" t="s">
        <v>253</v>
      </c>
      <c r="H73" s="6" t="s">
        <v>22</v>
      </c>
      <c r="I73" s="6" t="s">
        <v>318</v>
      </c>
      <c r="J73" s="7" t="n">
        <v>0.32</v>
      </c>
      <c r="K73" s="7" t="n">
        <f aca="false">(E73*J73)</f>
        <v>0.32</v>
      </c>
      <c r="M73" s="2" t="n">
        <f aca="false">K73</f>
        <v>0.32</v>
      </c>
      <c r="N73" s="2" t="n">
        <f aca="false">K73</f>
        <v>0.32</v>
      </c>
    </row>
    <row r="74" customFormat="false" ht="12.8" hidden="false" customHeight="false" outlineLevel="0" collapsed="false">
      <c r="A74" s="6" t="n">
        <v>73</v>
      </c>
      <c r="B74" s="6" t="s">
        <v>319</v>
      </c>
      <c r="C74" s="6" t="s">
        <v>320</v>
      </c>
      <c r="D74" s="6" t="s">
        <v>265</v>
      </c>
      <c r="E74" s="6" t="n">
        <v>1</v>
      </c>
      <c r="F74" s="6" t="s">
        <v>290</v>
      </c>
      <c r="G74" s="6" t="s">
        <v>253</v>
      </c>
      <c r="H74" s="6" t="s">
        <v>22</v>
      </c>
      <c r="I74" s="6" t="s">
        <v>291</v>
      </c>
      <c r="J74" s="7" t="n">
        <v>2.14</v>
      </c>
      <c r="K74" s="7" t="n">
        <f aca="false">(E74*J74)</f>
        <v>2.14</v>
      </c>
      <c r="M74" s="2" t="n">
        <f aca="false">K74</f>
        <v>2.14</v>
      </c>
      <c r="N74" s="2"/>
    </row>
    <row r="75" customFormat="false" ht="23.85" hidden="false" customHeight="false" outlineLevel="0" collapsed="false">
      <c r="A75" s="13" t="n">
        <v>74</v>
      </c>
      <c r="B75" s="13" t="s">
        <v>321</v>
      </c>
      <c r="C75" s="13" t="s">
        <v>322</v>
      </c>
      <c r="D75" s="13" t="n">
        <v>1206</v>
      </c>
      <c r="E75" s="13" t="n">
        <v>2</v>
      </c>
      <c r="F75" s="13" t="s">
        <v>321</v>
      </c>
      <c r="G75" s="13" t="s">
        <v>323</v>
      </c>
      <c r="H75" s="13" t="s">
        <v>22</v>
      </c>
      <c r="I75" s="13" t="s">
        <v>324</v>
      </c>
      <c r="J75" s="14" t="n">
        <v>0.42</v>
      </c>
      <c r="K75" s="14" t="n">
        <f aca="false">(E75*J75)</f>
        <v>0.84</v>
      </c>
      <c r="M75" s="2"/>
      <c r="N75" s="2"/>
    </row>
    <row r="76" customFormat="false" ht="23.85" hidden="false" customHeight="false" outlineLevel="0" collapsed="false">
      <c r="A76" s="6" t="n">
        <v>75</v>
      </c>
      <c r="B76" s="6" t="s">
        <v>325</v>
      </c>
      <c r="C76" s="6" t="s">
        <v>326</v>
      </c>
      <c r="D76" s="6" t="s">
        <v>257</v>
      </c>
      <c r="E76" s="6" t="n">
        <v>2</v>
      </c>
      <c r="F76" s="6" t="s">
        <v>258</v>
      </c>
      <c r="G76" s="6"/>
      <c r="H76" s="6" t="s">
        <v>259</v>
      </c>
      <c r="I76" s="6"/>
      <c r="J76" s="7" t="n">
        <v>0.25</v>
      </c>
      <c r="K76" s="7" t="n">
        <f aca="false">(E76*J76)</f>
        <v>0.5</v>
      </c>
      <c r="M76" s="2" t="n">
        <f aca="false">K76</f>
        <v>0.5</v>
      </c>
      <c r="N76" s="2"/>
    </row>
    <row r="77" customFormat="false" ht="23.85" hidden="false" customHeight="false" outlineLevel="0" collapsed="false">
      <c r="A77" s="6" t="n">
        <v>76</v>
      </c>
      <c r="B77" s="6" t="s">
        <v>327</v>
      </c>
      <c r="C77" s="6" t="s">
        <v>328</v>
      </c>
      <c r="D77" s="6" t="s">
        <v>257</v>
      </c>
      <c r="E77" s="6" t="n">
        <v>3</v>
      </c>
      <c r="F77" s="6" t="s">
        <v>258</v>
      </c>
      <c r="G77" s="6"/>
      <c r="H77" s="6" t="s">
        <v>259</v>
      </c>
      <c r="I77" s="6"/>
      <c r="J77" s="7" t="n">
        <v>0.25</v>
      </c>
      <c r="K77" s="7" t="n">
        <f aca="false">(E77*J77)</f>
        <v>0.75</v>
      </c>
      <c r="M77" s="2" t="n">
        <f aca="false">K77</f>
        <v>0.75</v>
      </c>
      <c r="N77" s="2"/>
    </row>
    <row r="78" customFormat="false" ht="23.85" hidden="false" customHeight="false" outlineLevel="0" collapsed="false">
      <c r="A78" s="6" t="n">
        <v>77</v>
      </c>
      <c r="B78" s="6" t="s">
        <v>329</v>
      </c>
      <c r="C78" s="6" t="s">
        <v>330</v>
      </c>
      <c r="D78" s="6" t="s">
        <v>257</v>
      </c>
      <c r="E78" s="6" t="n">
        <v>1</v>
      </c>
      <c r="F78" s="6" t="s">
        <v>262</v>
      </c>
      <c r="G78" s="6"/>
      <c r="H78" s="6" t="s">
        <v>259</v>
      </c>
      <c r="I78" s="6"/>
      <c r="J78" s="7" t="n">
        <v>0.25</v>
      </c>
      <c r="K78" s="7" t="n">
        <f aca="false">(E78*J78)</f>
        <v>0.25</v>
      </c>
      <c r="M78" s="2" t="n">
        <f aca="false">K78</f>
        <v>0.25</v>
      </c>
      <c r="N78" s="2"/>
    </row>
    <row r="79" customFormat="false" ht="23.85" hidden="false" customHeight="false" outlineLevel="0" collapsed="false">
      <c r="A79" s="6" t="n">
        <v>78</v>
      </c>
      <c r="B79" s="6" t="s">
        <v>296</v>
      </c>
      <c r="C79" s="6" t="s">
        <v>331</v>
      </c>
      <c r="D79" s="6" t="s">
        <v>257</v>
      </c>
      <c r="E79" s="6" t="n">
        <v>2</v>
      </c>
      <c r="F79" s="6" t="s">
        <v>262</v>
      </c>
      <c r="G79" s="6"/>
      <c r="H79" s="6" t="s">
        <v>259</v>
      </c>
      <c r="I79" s="6"/>
      <c r="J79" s="7" t="n">
        <v>0.25</v>
      </c>
      <c r="K79" s="7" t="n">
        <f aca="false">(E79*J79)</f>
        <v>0.5</v>
      </c>
      <c r="M79" s="2" t="n">
        <f aca="false">K79</f>
        <v>0.5</v>
      </c>
      <c r="N79" s="2"/>
    </row>
    <row r="80" customFormat="false" ht="23.85" hidden="false" customHeight="false" outlineLevel="0" collapsed="false">
      <c r="A80" s="6" t="n">
        <v>79</v>
      </c>
      <c r="B80" s="6" t="s">
        <v>300</v>
      </c>
      <c r="C80" s="6" t="s">
        <v>332</v>
      </c>
      <c r="D80" s="6" t="s">
        <v>257</v>
      </c>
      <c r="E80" s="6" t="n">
        <v>2</v>
      </c>
      <c r="F80" s="6" t="s">
        <v>262</v>
      </c>
      <c r="G80" s="6"/>
      <c r="H80" s="6" t="s">
        <v>259</v>
      </c>
      <c r="I80" s="6"/>
      <c r="J80" s="7" t="n">
        <v>0.25</v>
      </c>
      <c r="K80" s="7" t="n">
        <f aca="false">(E80*J80)</f>
        <v>0.5</v>
      </c>
      <c r="M80" s="2" t="n">
        <f aca="false">K80</f>
        <v>0.5</v>
      </c>
      <c r="N80" s="2"/>
    </row>
    <row r="81" customFormat="false" ht="12.8" hidden="false" customHeight="false" outlineLevel="0" collapsed="false">
      <c r="A81" s="6" t="n">
        <v>80</v>
      </c>
      <c r="B81" s="6" t="s">
        <v>333</v>
      </c>
      <c r="C81" s="6" t="s">
        <v>334</v>
      </c>
      <c r="D81" s="6" t="s">
        <v>335</v>
      </c>
      <c r="E81" s="6" t="n">
        <v>1</v>
      </c>
      <c r="F81" s="6" t="s">
        <v>336</v>
      </c>
      <c r="G81" s="6" t="s">
        <v>337</v>
      </c>
      <c r="H81" s="6" t="s">
        <v>22</v>
      </c>
      <c r="I81" s="6" t="s">
        <v>338</v>
      </c>
      <c r="J81" s="7" t="n">
        <v>0.53</v>
      </c>
      <c r="K81" s="7" t="n">
        <f aca="false">(E81*J81)</f>
        <v>0.53</v>
      </c>
      <c r="M81" s="2" t="n">
        <f aca="false">K81</f>
        <v>0.53</v>
      </c>
      <c r="N81" s="2"/>
    </row>
    <row r="82" customFormat="false" ht="46.25" hidden="false" customHeight="false" outlineLevel="0" collapsed="false">
      <c r="A82" s="13" t="n">
        <v>81</v>
      </c>
      <c r="B82" s="13" t="s">
        <v>232</v>
      </c>
      <c r="C82" s="13" t="s">
        <v>339</v>
      </c>
      <c r="D82" s="13" t="s">
        <v>231</v>
      </c>
      <c r="E82" s="13" t="n">
        <v>3</v>
      </c>
      <c r="F82" s="13" t="s">
        <v>232</v>
      </c>
      <c r="G82" s="13" t="s">
        <v>233</v>
      </c>
      <c r="H82" s="13" t="s">
        <v>22</v>
      </c>
      <c r="I82" s="13" t="s">
        <v>234</v>
      </c>
      <c r="J82" s="14" t="n">
        <v>0.13</v>
      </c>
      <c r="K82" s="14" t="n">
        <f aca="false">(E82*J82)</f>
        <v>0.39</v>
      </c>
      <c r="M82" s="2"/>
      <c r="N82" s="2"/>
    </row>
    <row r="83" customFormat="false" ht="46.25" hidden="false" customHeight="false" outlineLevel="0" collapsed="false">
      <c r="A83" s="6" t="n">
        <v>82</v>
      </c>
      <c r="B83" s="6" t="s">
        <v>340</v>
      </c>
      <c r="C83" s="6" t="s">
        <v>341</v>
      </c>
      <c r="D83" s="6" t="s">
        <v>342</v>
      </c>
      <c r="E83" s="6" t="n">
        <v>1</v>
      </c>
      <c r="F83" s="6" t="s">
        <v>342</v>
      </c>
      <c r="G83" s="6" t="s">
        <v>233</v>
      </c>
      <c r="H83" s="6" t="s">
        <v>22</v>
      </c>
      <c r="I83" s="6" t="s">
        <v>343</v>
      </c>
      <c r="J83" s="7" t="n">
        <v>1.83</v>
      </c>
      <c r="K83" s="7" t="n">
        <f aca="false">(E83*J83)</f>
        <v>1.83</v>
      </c>
      <c r="M83" s="2" t="n">
        <f aca="false">K83</f>
        <v>1.83</v>
      </c>
      <c r="N83" s="2" t="n">
        <f aca="false">K83</f>
        <v>1.83</v>
      </c>
    </row>
    <row r="84" customFormat="false" ht="23.85" hidden="false" customHeight="false" outlineLevel="0" collapsed="false">
      <c r="A84" s="6" t="n">
        <v>83</v>
      </c>
      <c r="B84" s="6" t="s">
        <v>344</v>
      </c>
      <c r="C84" s="6" t="s">
        <v>345</v>
      </c>
      <c r="D84" s="6" t="s">
        <v>346</v>
      </c>
      <c r="E84" s="6" t="n">
        <v>1</v>
      </c>
      <c r="F84" s="6" t="s">
        <v>344</v>
      </c>
      <c r="G84" s="6" t="s">
        <v>176</v>
      </c>
      <c r="H84" s="6" t="s">
        <v>22</v>
      </c>
      <c r="I84" s="6" t="s">
        <v>347</v>
      </c>
      <c r="J84" s="7" t="n">
        <v>0.36</v>
      </c>
      <c r="K84" s="7" t="n">
        <f aca="false">(E84*J84)</f>
        <v>0.36</v>
      </c>
      <c r="M84" s="2"/>
      <c r="N84" s="2" t="n">
        <f aca="false">K84</f>
        <v>0.36</v>
      </c>
    </row>
    <row r="85" customFormat="false" ht="23.85" hidden="false" customHeight="false" outlineLevel="0" collapsed="false">
      <c r="A85" s="6" t="n">
        <v>84</v>
      </c>
      <c r="B85" s="6" t="s">
        <v>348</v>
      </c>
      <c r="C85" s="6" t="s">
        <v>349</v>
      </c>
      <c r="D85" s="6" t="s">
        <v>346</v>
      </c>
      <c r="E85" s="6" t="n">
        <v>1</v>
      </c>
      <c r="F85" s="6" t="s">
        <v>348</v>
      </c>
      <c r="G85" s="6" t="s">
        <v>350</v>
      </c>
      <c r="H85" s="6" t="s">
        <v>22</v>
      </c>
      <c r="I85" s="6" t="s">
        <v>351</v>
      </c>
      <c r="J85" s="7" t="n">
        <v>0.74</v>
      </c>
      <c r="K85" s="7" t="n">
        <f aca="false">(E85*J85)</f>
        <v>0.74</v>
      </c>
      <c r="M85" s="2" t="n">
        <f aca="false">K85</f>
        <v>0.74</v>
      </c>
      <c r="N85" s="2" t="n">
        <f aca="false">K85</f>
        <v>0.74</v>
      </c>
    </row>
    <row r="86" customFormat="false" ht="23.85" hidden="false" customHeight="false" outlineLevel="0" collapsed="false">
      <c r="A86" s="17" t="n">
        <v>85</v>
      </c>
      <c r="B86" s="17" t="s">
        <v>352</v>
      </c>
      <c r="C86" s="17" t="s">
        <v>353</v>
      </c>
      <c r="D86" s="17" t="s">
        <v>354</v>
      </c>
      <c r="E86" s="17" t="n">
        <v>1</v>
      </c>
      <c r="F86" s="17"/>
      <c r="G86" s="17"/>
      <c r="H86" s="17" t="s">
        <v>355</v>
      </c>
      <c r="I86" s="17" t="s">
        <v>352</v>
      </c>
      <c r="J86" s="18" t="n">
        <v>5.25</v>
      </c>
      <c r="K86" s="18" t="n">
        <f aca="false">(E86*J86)</f>
        <v>5.25</v>
      </c>
      <c r="M86" s="2"/>
      <c r="N86" s="2"/>
    </row>
    <row r="87" customFormat="false" ht="35.05" hidden="false" customHeight="false" outlineLevel="0" collapsed="false">
      <c r="A87" s="6" t="n">
        <v>86</v>
      </c>
      <c r="B87" s="6" t="s">
        <v>356</v>
      </c>
      <c r="C87" s="6" t="s">
        <v>357</v>
      </c>
      <c r="D87" s="6" t="s">
        <v>358</v>
      </c>
      <c r="E87" s="6" t="n">
        <v>2</v>
      </c>
      <c r="F87" s="6" t="s">
        <v>359</v>
      </c>
      <c r="G87" s="6" t="s">
        <v>360</v>
      </c>
      <c r="H87" s="6" t="s">
        <v>22</v>
      </c>
      <c r="I87" s="6" t="s">
        <v>361</v>
      </c>
      <c r="J87" s="7" t="n">
        <v>0.1</v>
      </c>
      <c r="K87" s="7" t="n">
        <f aca="false">(E87*J87)</f>
        <v>0.2</v>
      </c>
      <c r="M87" s="2" t="n">
        <f aca="false">K87</f>
        <v>0.2</v>
      </c>
      <c r="N87" s="2" t="n">
        <f aca="false">K87</f>
        <v>0.2</v>
      </c>
    </row>
    <row r="88" customFormat="false" ht="23.85" hidden="false" customHeight="false" outlineLevel="0" collapsed="false">
      <c r="A88" s="6" t="n">
        <v>87</v>
      </c>
      <c r="B88" s="6" t="s">
        <v>362</v>
      </c>
      <c r="C88" s="6" t="s">
        <v>363</v>
      </c>
      <c r="D88" s="6" t="s">
        <v>358</v>
      </c>
      <c r="E88" s="6" t="n">
        <v>7</v>
      </c>
      <c r="F88" s="6" t="s">
        <v>364</v>
      </c>
      <c r="G88" s="6" t="s">
        <v>365</v>
      </c>
      <c r="H88" s="6" t="s">
        <v>22</v>
      </c>
      <c r="I88" s="6" t="s">
        <v>366</v>
      </c>
      <c r="J88" s="7" t="n">
        <v>0.1</v>
      </c>
      <c r="K88" s="7" t="n">
        <f aca="false">(E88*J88)</f>
        <v>0.7</v>
      </c>
      <c r="M88" s="2" t="n">
        <f aca="false">K88</f>
        <v>0.7</v>
      </c>
      <c r="N88" s="2" t="n">
        <f aca="false">K88</f>
        <v>0.7</v>
      </c>
    </row>
    <row r="89" customFormat="false" ht="35.05" hidden="false" customHeight="false" outlineLevel="0" collapsed="false">
      <c r="A89" s="6" t="n">
        <v>88</v>
      </c>
      <c r="B89" s="6" t="s">
        <v>367</v>
      </c>
      <c r="C89" s="6" t="s">
        <v>368</v>
      </c>
      <c r="D89" s="6" t="s">
        <v>358</v>
      </c>
      <c r="E89" s="6" t="n">
        <v>1</v>
      </c>
      <c r="F89" s="6" t="s">
        <v>369</v>
      </c>
      <c r="G89" s="6" t="s">
        <v>360</v>
      </c>
      <c r="H89" s="6" t="s">
        <v>22</v>
      </c>
      <c r="I89" s="6" t="s">
        <v>370</v>
      </c>
      <c r="J89" s="7" t="n">
        <v>0.1</v>
      </c>
      <c r="K89" s="7" t="n">
        <f aca="false">(E89*J89)</f>
        <v>0.1</v>
      </c>
      <c r="M89" s="2" t="n">
        <f aca="false">K89</f>
        <v>0.1</v>
      </c>
      <c r="N89" s="2" t="n">
        <f aca="false">K89</f>
        <v>0.1</v>
      </c>
    </row>
    <row r="90" customFormat="false" ht="12.8" hidden="false" customHeight="false" outlineLevel="0" collapsed="false">
      <c r="A90" s="6" t="n">
        <v>89</v>
      </c>
      <c r="B90" s="6" t="s">
        <v>371</v>
      </c>
      <c r="C90" s="6" t="s">
        <v>372</v>
      </c>
      <c r="D90" s="6" t="s">
        <v>373</v>
      </c>
      <c r="E90" s="6" t="n">
        <v>1</v>
      </c>
      <c r="F90" s="6" t="s">
        <v>374</v>
      </c>
      <c r="G90" s="6" t="s">
        <v>365</v>
      </c>
      <c r="H90" s="6" t="s">
        <v>22</v>
      </c>
      <c r="I90" s="6" t="s">
        <v>375</v>
      </c>
      <c r="J90" s="7" t="n">
        <v>0.1</v>
      </c>
      <c r="K90" s="7" t="n">
        <f aca="false">(E90*J90)</f>
        <v>0.1</v>
      </c>
      <c r="M90" s="2" t="n">
        <f aca="false">K90</f>
        <v>0.1</v>
      </c>
      <c r="N90" s="2" t="n">
        <f aca="false">K90</f>
        <v>0.1</v>
      </c>
    </row>
    <row r="91" customFormat="false" ht="57.45" hidden="false" customHeight="false" outlineLevel="0" collapsed="false">
      <c r="A91" s="6" t="n">
        <v>90</v>
      </c>
      <c r="B91" s="6" t="s">
        <v>376</v>
      </c>
      <c r="C91" s="6" t="s">
        <v>377</v>
      </c>
      <c r="D91" s="6" t="s">
        <v>358</v>
      </c>
      <c r="E91" s="6" t="n">
        <v>15</v>
      </c>
      <c r="F91" s="6" t="s">
        <v>378</v>
      </c>
      <c r="G91" s="6" t="s">
        <v>360</v>
      </c>
      <c r="H91" s="6" t="s">
        <v>22</v>
      </c>
      <c r="I91" s="6" t="s">
        <v>379</v>
      </c>
      <c r="J91" s="7" t="n">
        <v>0.1</v>
      </c>
      <c r="K91" s="7" t="n">
        <f aca="false">(E91*J91)</f>
        <v>1.5</v>
      </c>
      <c r="M91" s="2" t="n">
        <f aca="false">K91</f>
        <v>1.5</v>
      </c>
      <c r="N91" s="2" t="n">
        <f aca="false">K91</f>
        <v>1.5</v>
      </c>
    </row>
    <row r="92" customFormat="false" ht="35.05" hidden="false" customHeight="false" outlineLevel="0" collapsed="false">
      <c r="A92" s="6" t="n">
        <v>91</v>
      </c>
      <c r="B92" s="6" t="s">
        <v>380</v>
      </c>
      <c r="C92" s="6" t="s">
        <v>381</v>
      </c>
      <c r="D92" s="6" t="s">
        <v>358</v>
      </c>
      <c r="E92" s="6" t="n">
        <v>4</v>
      </c>
      <c r="F92" s="6" t="s">
        <v>382</v>
      </c>
      <c r="G92" s="6" t="s">
        <v>360</v>
      </c>
      <c r="H92" s="6" t="s">
        <v>22</v>
      </c>
      <c r="I92" s="6" t="s">
        <v>383</v>
      </c>
      <c r="J92" s="7" t="n">
        <v>0.1</v>
      </c>
      <c r="K92" s="7" t="n">
        <f aca="false">(E92*J92)</f>
        <v>0.4</v>
      </c>
      <c r="M92" s="2" t="n">
        <f aca="false">K92</f>
        <v>0.4</v>
      </c>
      <c r="N92" s="2" t="n">
        <f aca="false">K92</f>
        <v>0.4</v>
      </c>
    </row>
    <row r="93" customFormat="false" ht="35.05" hidden="false" customHeight="false" outlineLevel="0" collapsed="false">
      <c r="A93" s="6" t="n">
        <v>92</v>
      </c>
      <c r="B93" s="6" t="s">
        <v>384</v>
      </c>
      <c r="C93" s="6" t="s">
        <v>385</v>
      </c>
      <c r="D93" s="6" t="s">
        <v>373</v>
      </c>
      <c r="E93" s="6" t="n">
        <v>2</v>
      </c>
      <c r="F93" s="6" t="s">
        <v>386</v>
      </c>
      <c r="G93" s="6" t="s">
        <v>365</v>
      </c>
      <c r="H93" s="6" t="s">
        <v>22</v>
      </c>
      <c r="I93" s="6" t="s">
        <v>387</v>
      </c>
      <c r="J93" s="7" t="n">
        <v>0.1</v>
      </c>
      <c r="K93" s="7" t="n">
        <f aca="false">(E93*J93)</f>
        <v>0.2</v>
      </c>
      <c r="M93" s="2" t="n">
        <f aca="false">K93</f>
        <v>0.2</v>
      </c>
      <c r="N93" s="2" t="n">
        <f aca="false">K93</f>
        <v>0.2</v>
      </c>
    </row>
    <row r="94" customFormat="false" ht="35.05" hidden="false" customHeight="false" outlineLevel="0" collapsed="false">
      <c r="A94" s="6" t="n">
        <v>93</v>
      </c>
      <c r="B94" s="6" t="s">
        <v>388</v>
      </c>
      <c r="C94" s="6" t="s">
        <v>389</v>
      </c>
      <c r="D94" s="6" t="s">
        <v>358</v>
      </c>
      <c r="E94" s="6" t="n">
        <v>1</v>
      </c>
      <c r="F94" s="6" t="s">
        <v>390</v>
      </c>
      <c r="G94" s="6" t="s">
        <v>360</v>
      </c>
      <c r="H94" s="6" t="s">
        <v>22</v>
      </c>
      <c r="I94" s="6" t="s">
        <v>391</v>
      </c>
      <c r="J94" s="7" t="n">
        <v>0.1</v>
      </c>
      <c r="K94" s="7" t="n">
        <f aca="false">(E94*J94)</f>
        <v>0.1</v>
      </c>
      <c r="M94" s="2" t="n">
        <f aca="false">K94</f>
        <v>0.1</v>
      </c>
      <c r="N94" s="2" t="n">
        <f aca="false">K94</f>
        <v>0.1</v>
      </c>
    </row>
    <row r="95" customFormat="false" ht="35.05" hidden="false" customHeight="false" outlineLevel="0" collapsed="false">
      <c r="A95" s="6" t="n">
        <v>94</v>
      </c>
      <c r="B95" s="6" t="s">
        <v>392</v>
      </c>
      <c r="C95" s="6" t="s">
        <v>393</v>
      </c>
      <c r="D95" s="6" t="s">
        <v>358</v>
      </c>
      <c r="E95" s="6" t="n">
        <v>1</v>
      </c>
      <c r="F95" s="6" t="s">
        <v>394</v>
      </c>
      <c r="G95" s="6" t="s">
        <v>360</v>
      </c>
      <c r="H95" s="6" t="s">
        <v>22</v>
      </c>
      <c r="I95" s="6" t="s">
        <v>395</v>
      </c>
      <c r="J95" s="7" t="n">
        <v>0.1</v>
      </c>
      <c r="K95" s="7" t="n">
        <f aca="false">(E95*J95)</f>
        <v>0.1</v>
      </c>
      <c r="M95" s="2" t="n">
        <f aca="false">K95</f>
        <v>0.1</v>
      </c>
      <c r="N95" s="2" t="n">
        <f aca="false">K95</f>
        <v>0.1</v>
      </c>
    </row>
    <row r="96" customFormat="false" ht="35.05" hidden="false" customHeight="false" outlineLevel="0" collapsed="false">
      <c r="A96" s="6" t="n">
        <v>95</v>
      </c>
      <c r="B96" s="6" t="s">
        <v>396</v>
      </c>
      <c r="C96" s="6" t="s">
        <v>397</v>
      </c>
      <c r="D96" s="6" t="s">
        <v>358</v>
      </c>
      <c r="E96" s="6" t="n">
        <v>3</v>
      </c>
      <c r="F96" s="6" t="s">
        <v>398</v>
      </c>
      <c r="G96" s="6" t="s">
        <v>360</v>
      </c>
      <c r="H96" s="6" t="s">
        <v>22</v>
      </c>
      <c r="I96" s="6" t="s">
        <v>399</v>
      </c>
      <c r="J96" s="7" t="n">
        <v>0.1</v>
      </c>
      <c r="K96" s="7" t="n">
        <f aca="false">(E96*J96)</f>
        <v>0.3</v>
      </c>
      <c r="M96" s="2" t="n">
        <f aca="false">K96</f>
        <v>0.3</v>
      </c>
      <c r="N96" s="2" t="n">
        <f aca="false">K96</f>
        <v>0.3</v>
      </c>
    </row>
    <row r="97" customFormat="false" ht="35.05" hidden="false" customHeight="false" outlineLevel="0" collapsed="false">
      <c r="A97" s="6" t="n">
        <v>96</v>
      </c>
      <c r="B97" s="6" t="s">
        <v>400</v>
      </c>
      <c r="C97" s="6" t="s">
        <v>401</v>
      </c>
      <c r="D97" s="6" t="s">
        <v>358</v>
      </c>
      <c r="E97" s="6" t="n">
        <v>1</v>
      </c>
      <c r="F97" s="6" t="s">
        <v>402</v>
      </c>
      <c r="G97" s="6" t="s">
        <v>360</v>
      </c>
      <c r="H97" s="6" t="s">
        <v>22</v>
      </c>
      <c r="I97" s="6" t="s">
        <v>403</v>
      </c>
      <c r="J97" s="7" t="n">
        <v>0.1</v>
      </c>
      <c r="K97" s="7" t="n">
        <f aca="false">(E97*J97)</f>
        <v>0.1</v>
      </c>
      <c r="M97" s="2" t="n">
        <f aca="false">K97</f>
        <v>0.1</v>
      </c>
      <c r="N97" s="2" t="n">
        <f aca="false">K97</f>
        <v>0.1</v>
      </c>
    </row>
    <row r="98" customFormat="false" ht="35.05" hidden="false" customHeight="false" outlineLevel="0" collapsed="false">
      <c r="A98" s="6" t="n">
        <v>97</v>
      </c>
      <c r="B98" s="6" t="s">
        <v>404</v>
      </c>
      <c r="C98" s="6" t="s">
        <v>405</v>
      </c>
      <c r="D98" s="6" t="s">
        <v>358</v>
      </c>
      <c r="E98" s="6" t="n">
        <v>1</v>
      </c>
      <c r="F98" s="6" t="s">
        <v>406</v>
      </c>
      <c r="G98" s="6" t="s">
        <v>360</v>
      </c>
      <c r="H98" s="6" t="s">
        <v>22</v>
      </c>
      <c r="I98" s="6" t="s">
        <v>407</v>
      </c>
      <c r="J98" s="7" t="n">
        <v>0.1</v>
      </c>
      <c r="K98" s="7" t="n">
        <f aca="false">(E98*J98)</f>
        <v>0.1</v>
      </c>
      <c r="M98" s="2" t="n">
        <f aca="false">K98</f>
        <v>0.1</v>
      </c>
      <c r="N98" s="2" t="n">
        <f aca="false">K98</f>
        <v>0.1</v>
      </c>
    </row>
    <row r="99" customFormat="false" ht="12.8" hidden="false" customHeight="false" outlineLevel="0" collapsed="false">
      <c r="A99" s="6" t="n">
        <v>98</v>
      </c>
      <c r="B99" s="6" t="s">
        <v>408</v>
      </c>
      <c r="C99" s="6" t="s">
        <v>409</v>
      </c>
      <c r="D99" s="6" t="s">
        <v>410</v>
      </c>
      <c r="E99" s="6" t="n">
        <v>1</v>
      </c>
      <c r="F99" s="6" t="s">
        <v>411</v>
      </c>
      <c r="G99" s="6" t="s">
        <v>365</v>
      </c>
      <c r="H99" s="6" t="s">
        <v>22</v>
      </c>
      <c r="I99" s="6" t="s">
        <v>412</v>
      </c>
      <c r="J99" s="7" t="n">
        <v>0.1</v>
      </c>
      <c r="K99" s="7" t="n">
        <f aca="false">(E99*J99)</f>
        <v>0.1</v>
      </c>
      <c r="M99" s="2" t="n">
        <f aca="false">K99</f>
        <v>0.1</v>
      </c>
      <c r="N99" s="2" t="n">
        <f aca="false">K99</f>
        <v>0.1</v>
      </c>
    </row>
    <row r="100" customFormat="false" ht="35.05" hidden="false" customHeight="false" outlineLevel="0" collapsed="false">
      <c r="A100" s="6" t="n">
        <v>99</v>
      </c>
      <c r="B100" s="6" t="s">
        <v>413</v>
      </c>
      <c r="C100" s="6" t="s">
        <v>414</v>
      </c>
      <c r="D100" s="6" t="s">
        <v>358</v>
      </c>
      <c r="E100" s="6" t="n">
        <v>1</v>
      </c>
      <c r="F100" s="6" t="s">
        <v>415</v>
      </c>
      <c r="G100" s="6" t="s">
        <v>360</v>
      </c>
      <c r="H100" s="6" t="s">
        <v>22</v>
      </c>
      <c r="I100" s="6" t="s">
        <v>416</v>
      </c>
      <c r="J100" s="7" t="n">
        <v>0.1</v>
      </c>
      <c r="K100" s="7" t="n">
        <f aca="false">(E100*J100)</f>
        <v>0.1</v>
      </c>
      <c r="M100" s="2" t="n">
        <f aca="false">K100</f>
        <v>0.1</v>
      </c>
      <c r="N100" s="2" t="n">
        <f aca="false">K100</f>
        <v>0.1</v>
      </c>
    </row>
    <row r="101" customFormat="false" ht="35.05" hidden="false" customHeight="false" outlineLevel="0" collapsed="false">
      <c r="A101" s="6" t="n">
        <v>100</v>
      </c>
      <c r="B101" s="6" t="s">
        <v>417</v>
      </c>
      <c r="C101" s="6" t="s">
        <v>418</v>
      </c>
      <c r="D101" s="6" t="s">
        <v>358</v>
      </c>
      <c r="E101" s="6" t="n">
        <v>8</v>
      </c>
      <c r="F101" s="6" t="s">
        <v>419</v>
      </c>
      <c r="G101" s="6" t="s">
        <v>365</v>
      </c>
      <c r="H101" s="6" t="s">
        <v>22</v>
      </c>
      <c r="I101" s="6" t="s">
        <v>420</v>
      </c>
      <c r="J101" s="7" t="n">
        <v>0.1</v>
      </c>
      <c r="K101" s="7" t="n">
        <f aca="false">(E101*J101)</f>
        <v>0.8</v>
      </c>
      <c r="M101" s="2" t="n">
        <f aca="false">K101</f>
        <v>0.8</v>
      </c>
      <c r="N101" s="2" t="n">
        <f aca="false">K101</f>
        <v>0.8</v>
      </c>
    </row>
    <row r="102" customFormat="false" ht="23.85" hidden="false" customHeight="false" outlineLevel="0" collapsed="false">
      <c r="A102" s="6" t="n">
        <v>101</v>
      </c>
      <c r="B102" s="6" t="s">
        <v>421</v>
      </c>
      <c r="C102" s="6" t="s">
        <v>422</v>
      </c>
      <c r="D102" s="6" t="s">
        <v>421</v>
      </c>
      <c r="E102" s="6" t="n">
        <v>1</v>
      </c>
      <c r="F102" s="6" t="s">
        <v>421</v>
      </c>
      <c r="G102" s="6" t="s">
        <v>423</v>
      </c>
      <c r="H102" s="6" t="s">
        <v>22</v>
      </c>
      <c r="I102" s="6" t="s">
        <v>424</v>
      </c>
      <c r="J102" s="7" t="n">
        <v>2.12</v>
      </c>
      <c r="K102" s="7" t="n">
        <f aca="false">(E102*J102)</f>
        <v>2.12</v>
      </c>
      <c r="M102" s="2" t="n">
        <f aca="false">K102</f>
        <v>2.12</v>
      </c>
      <c r="N102" s="2" t="n">
        <f aca="false">K102</f>
        <v>2.12</v>
      </c>
    </row>
    <row r="103" customFormat="false" ht="35.05" hidden="false" customHeight="false" outlineLevel="0" collapsed="false">
      <c r="A103" s="6" t="n">
        <v>102</v>
      </c>
      <c r="B103" s="6" t="s">
        <v>425</v>
      </c>
      <c r="C103" s="6" t="s">
        <v>426</v>
      </c>
      <c r="D103" s="6" t="s">
        <v>427</v>
      </c>
      <c r="E103" s="6" t="n">
        <v>2</v>
      </c>
      <c r="F103" s="6" t="s">
        <v>428</v>
      </c>
      <c r="G103" s="6" t="s">
        <v>429</v>
      </c>
      <c r="H103" s="6" t="s">
        <v>22</v>
      </c>
      <c r="I103" s="6" t="s">
        <v>430</v>
      </c>
      <c r="J103" s="7" t="n">
        <v>3.02</v>
      </c>
      <c r="K103" s="7" t="n">
        <f aca="false">(E103*J103)</f>
        <v>6.04</v>
      </c>
      <c r="M103" s="2" t="n">
        <f aca="false">K103</f>
        <v>6.04</v>
      </c>
      <c r="N103" s="2" t="n">
        <f aca="false">K103</f>
        <v>6.04</v>
      </c>
    </row>
    <row r="104" customFormat="false" ht="23.85" hidden="false" customHeight="false" outlineLevel="0" collapsed="false">
      <c r="A104" s="6" t="n">
        <v>103</v>
      </c>
      <c r="B104" s="6" t="s">
        <v>431</v>
      </c>
      <c r="C104" s="6" t="s">
        <v>432</v>
      </c>
      <c r="D104" s="6" t="s">
        <v>433</v>
      </c>
      <c r="E104" s="6" t="n">
        <v>1</v>
      </c>
      <c r="F104" s="6" t="s">
        <v>433</v>
      </c>
      <c r="G104" s="6" t="s">
        <v>253</v>
      </c>
      <c r="H104" s="6" t="s">
        <v>22</v>
      </c>
      <c r="I104" s="6" t="s">
        <v>434</v>
      </c>
      <c r="J104" s="7" t="n">
        <v>1.79</v>
      </c>
      <c r="K104" s="7" t="n">
        <f aca="false">(E104*J104)</f>
        <v>1.79</v>
      </c>
      <c r="M104" s="2" t="n">
        <f aca="false">K104</f>
        <v>1.79</v>
      </c>
      <c r="N104" s="2" t="n">
        <f aca="false">K104</f>
        <v>1.79</v>
      </c>
    </row>
    <row r="105" customFormat="false" ht="35.05" hidden="false" customHeight="false" outlineLevel="0" collapsed="false">
      <c r="A105" s="6" t="n">
        <v>104</v>
      </c>
      <c r="B105" s="6" t="s">
        <v>435</v>
      </c>
      <c r="C105" s="6" t="s">
        <v>436</v>
      </c>
      <c r="D105" s="6" t="s">
        <v>437</v>
      </c>
      <c r="E105" s="6" t="n">
        <v>2</v>
      </c>
      <c r="F105" s="6" t="s">
        <v>438</v>
      </c>
      <c r="G105" s="6" t="s">
        <v>176</v>
      </c>
      <c r="H105" s="6" t="s">
        <v>22</v>
      </c>
      <c r="I105" s="6" t="s">
        <v>439</v>
      </c>
      <c r="J105" s="7" t="n">
        <v>0.69</v>
      </c>
      <c r="K105" s="7" t="n">
        <f aca="false">(E105*J105)</f>
        <v>1.38</v>
      </c>
      <c r="M105" s="2" t="n">
        <f aca="false">K105</f>
        <v>1.38</v>
      </c>
      <c r="N105" s="2" t="n">
        <f aca="false">K105</f>
        <v>1.38</v>
      </c>
    </row>
    <row r="106" customFormat="false" ht="23.85" hidden="false" customHeight="false" outlineLevel="0" collapsed="false">
      <c r="A106" s="17" t="n">
        <v>105</v>
      </c>
      <c r="B106" s="17" t="s">
        <v>440</v>
      </c>
      <c r="C106" s="17" t="s">
        <v>441</v>
      </c>
      <c r="D106" s="17" t="s">
        <v>442</v>
      </c>
      <c r="E106" s="17" t="n">
        <v>1</v>
      </c>
      <c r="F106" s="17" t="s">
        <v>440</v>
      </c>
      <c r="G106" s="17" t="s">
        <v>350</v>
      </c>
      <c r="H106" s="17" t="s">
        <v>22</v>
      </c>
      <c r="I106" s="17" t="s">
        <v>443</v>
      </c>
      <c r="J106" s="18" t="n">
        <v>2.58</v>
      </c>
      <c r="K106" s="18" t="n">
        <f aca="false">(E106*J106)</f>
        <v>2.58</v>
      </c>
      <c r="M106" s="2"/>
      <c r="N106" s="2"/>
    </row>
    <row r="107" customFormat="false" ht="35.05" hidden="false" customHeight="false" outlineLevel="0" collapsed="false">
      <c r="A107" s="6" t="n">
        <v>106</v>
      </c>
      <c r="B107" s="6"/>
      <c r="C107" s="6" t="s">
        <v>444</v>
      </c>
      <c r="D107" s="6" t="s">
        <v>442</v>
      </c>
      <c r="E107" s="6" t="n">
        <v>1</v>
      </c>
      <c r="F107" s="6" t="s">
        <v>445</v>
      </c>
      <c r="G107" s="6" t="s">
        <v>446</v>
      </c>
      <c r="H107" s="6" t="s">
        <v>22</v>
      </c>
      <c r="I107" s="6" t="s">
        <v>447</v>
      </c>
      <c r="J107" s="7" t="n">
        <v>0.19</v>
      </c>
      <c r="K107" s="16" t="n">
        <f aca="false">(E107*J107)</f>
        <v>0.19</v>
      </c>
      <c r="M107" s="2"/>
      <c r="N107" s="2" t="n">
        <f aca="false">K107</f>
        <v>0.19</v>
      </c>
    </row>
    <row r="108" customFormat="false" ht="23.85" hidden="false" customHeight="false" outlineLevel="0" collapsed="false">
      <c r="A108" s="17" t="n">
        <v>107</v>
      </c>
      <c r="B108" s="17" t="s">
        <v>448</v>
      </c>
      <c r="C108" s="17" t="s">
        <v>449</v>
      </c>
      <c r="D108" s="17" t="s">
        <v>450</v>
      </c>
      <c r="E108" s="17" t="n">
        <v>1</v>
      </c>
      <c r="F108" s="17" t="s">
        <v>451</v>
      </c>
      <c r="G108" s="17" t="s">
        <v>181</v>
      </c>
      <c r="H108" s="17" t="s">
        <v>22</v>
      </c>
      <c r="I108" s="17" t="s">
        <v>452</v>
      </c>
      <c r="J108" s="18" t="n">
        <v>2.21</v>
      </c>
      <c r="K108" s="18" t="n">
        <f aca="false">(E108*J108)</f>
        <v>2.21</v>
      </c>
      <c r="M108" s="2"/>
      <c r="N108" s="2"/>
    </row>
    <row r="109" customFormat="false" ht="23.85" hidden="false" customHeight="false" outlineLevel="0" collapsed="false">
      <c r="A109" s="17" t="n">
        <v>108</v>
      </c>
      <c r="B109" s="17" t="s">
        <v>453</v>
      </c>
      <c r="C109" s="17" t="s">
        <v>454</v>
      </c>
      <c r="D109" s="17" t="s">
        <v>455</v>
      </c>
      <c r="E109" s="17" t="n">
        <v>2</v>
      </c>
      <c r="F109" s="17" t="s">
        <v>456</v>
      </c>
      <c r="G109" s="17" t="s">
        <v>176</v>
      </c>
      <c r="H109" s="17" t="s">
        <v>22</v>
      </c>
      <c r="I109" s="17" t="s">
        <v>457</v>
      </c>
      <c r="J109" s="18" t="n">
        <v>0.64</v>
      </c>
      <c r="K109" s="18" t="n">
        <f aca="false">(E109*J109)</f>
        <v>1.28</v>
      </c>
      <c r="L109" s="1" t="s">
        <v>458</v>
      </c>
      <c r="M109" s="2" t="n">
        <v>0.64</v>
      </c>
      <c r="N109" s="2"/>
    </row>
    <row r="110" customFormat="false" ht="23.85" hidden="false" customHeight="false" outlineLevel="0" collapsed="false">
      <c r="A110" s="17" t="n">
        <v>109</v>
      </c>
      <c r="B110" s="17" t="s">
        <v>459</v>
      </c>
      <c r="C110" s="17" t="s">
        <v>460</v>
      </c>
      <c r="D110" s="17" t="s">
        <v>461</v>
      </c>
      <c r="E110" s="17" t="n">
        <v>1</v>
      </c>
      <c r="F110" s="17" t="s">
        <v>462</v>
      </c>
      <c r="G110" s="17" t="s">
        <v>463</v>
      </c>
      <c r="H110" s="17" t="s">
        <v>22</v>
      </c>
      <c r="I110" s="17" t="s">
        <v>464</v>
      </c>
      <c r="J110" s="18" t="n">
        <v>6.88</v>
      </c>
      <c r="K110" s="18" t="n">
        <f aca="false">(E110*J110)</f>
        <v>6.88</v>
      </c>
      <c r="M110" s="2"/>
      <c r="N110" s="2"/>
    </row>
    <row r="111" customFormat="false" ht="23.85" hidden="false" customHeight="false" outlineLevel="0" collapsed="false">
      <c r="A111" s="6" t="n">
        <v>110</v>
      </c>
      <c r="B111" s="6" t="s">
        <v>465</v>
      </c>
      <c r="C111" s="6" t="s">
        <v>466</v>
      </c>
      <c r="D111" s="6" t="s">
        <v>467</v>
      </c>
      <c r="E111" s="6" t="n">
        <v>1</v>
      </c>
      <c r="F111" s="6" t="s">
        <v>467</v>
      </c>
      <c r="G111" s="6" t="s">
        <v>463</v>
      </c>
      <c r="H111" s="6" t="s">
        <v>22</v>
      </c>
      <c r="I111" s="6" t="s">
        <v>468</v>
      </c>
      <c r="J111" s="7" t="n">
        <v>0.64</v>
      </c>
      <c r="K111" s="7" t="n">
        <f aca="false">(E111*J111)</f>
        <v>0.64</v>
      </c>
      <c r="M111" s="2" t="n">
        <f aca="false">K111</f>
        <v>0.64</v>
      </c>
      <c r="N111" s="2" t="n">
        <f aca="false">K111</f>
        <v>0.64</v>
      </c>
    </row>
    <row r="112" customFormat="false" ht="35.05" hidden="false" customHeight="false" outlineLevel="0" collapsed="false">
      <c r="A112" s="17" t="n">
        <v>111</v>
      </c>
      <c r="B112" s="17" t="s">
        <v>469</v>
      </c>
      <c r="C112" s="17" t="s">
        <v>470</v>
      </c>
      <c r="D112" s="17" t="s">
        <v>471</v>
      </c>
      <c r="E112" s="17" t="n">
        <v>1</v>
      </c>
      <c r="F112" s="17" t="s">
        <v>469</v>
      </c>
      <c r="G112" s="17" t="s">
        <v>472</v>
      </c>
      <c r="H112" s="17" t="s">
        <v>22</v>
      </c>
      <c r="I112" s="17" t="s">
        <v>473</v>
      </c>
      <c r="J112" s="18" t="n">
        <v>11.38</v>
      </c>
      <c r="K112" s="18" t="n">
        <f aca="false">(E112*J112)</f>
        <v>11.38</v>
      </c>
      <c r="M112" s="2"/>
      <c r="N112" s="2"/>
    </row>
    <row r="113" customFormat="false" ht="23.85" hidden="false" customHeight="false" outlineLevel="0" collapsed="false">
      <c r="A113" s="6" t="n">
        <v>112</v>
      </c>
      <c r="B113" s="6" t="s">
        <v>474</v>
      </c>
      <c r="C113" s="6" t="s">
        <v>475</v>
      </c>
      <c r="D113" s="6" t="s">
        <v>476</v>
      </c>
      <c r="E113" s="6" t="n">
        <v>1</v>
      </c>
      <c r="F113" s="19" t="s">
        <v>476</v>
      </c>
      <c r="G113" s="6" t="s">
        <v>463</v>
      </c>
      <c r="H113" s="6" t="s">
        <v>22</v>
      </c>
      <c r="I113" s="6" t="s">
        <v>477</v>
      </c>
      <c r="J113" s="7" t="n">
        <v>0.65</v>
      </c>
      <c r="K113" s="7" t="n">
        <f aca="false">(E113*J113)</f>
        <v>0.65</v>
      </c>
      <c r="M113" s="2" t="n">
        <f aca="false">K113</f>
        <v>0.65</v>
      </c>
      <c r="N113" s="2" t="n">
        <f aca="false">K113</f>
        <v>0.65</v>
      </c>
    </row>
    <row r="114" customFormat="false" ht="23.85" hidden="false" customHeight="false" outlineLevel="0" collapsed="false">
      <c r="A114" s="6" t="n">
        <v>113</v>
      </c>
      <c r="B114" s="6" t="s">
        <v>478</v>
      </c>
      <c r="C114" s="6" t="s">
        <v>479</v>
      </c>
      <c r="D114" s="6" t="s">
        <v>478</v>
      </c>
      <c r="E114" s="6" t="n">
        <v>1</v>
      </c>
      <c r="F114" s="6" t="s">
        <v>480</v>
      </c>
      <c r="G114" s="6" t="s">
        <v>463</v>
      </c>
      <c r="H114" s="6" t="s">
        <v>22</v>
      </c>
      <c r="I114" s="6" t="s">
        <v>481</v>
      </c>
      <c r="J114" s="7" t="n">
        <v>3.35</v>
      </c>
      <c r="K114" s="7" t="n">
        <f aca="false">(E114*J114)</f>
        <v>3.35</v>
      </c>
      <c r="M114" s="2" t="n">
        <f aca="false">K114</f>
        <v>3.35</v>
      </c>
      <c r="N114" s="2" t="n">
        <f aca="false">K114</f>
        <v>3.35</v>
      </c>
    </row>
    <row r="115" customFormat="false" ht="23.85" hidden="false" customHeight="false" outlineLevel="0" collapsed="false">
      <c r="A115" s="6" t="n">
        <v>114</v>
      </c>
      <c r="B115" s="6" t="s">
        <v>482</v>
      </c>
      <c r="C115" s="6" t="s">
        <v>483</v>
      </c>
      <c r="D115" s="6" t="s">
        <v>484</v>
      </c>
      <c r="E115" s="6" t="n">
        <v>2</v>
      </c>
      <c r="F115" s="6" t="s">
        <v>485</v>
      </c>
      <c r="G115" s="6" t="s">
        <v>463</v>
      </c>
      <c r="H115" s="6" t="s">
        <v>22</v>
      </c>
      <c r="I115" s="6" t="s">
        <v>486</v>
      </c>
      <c r="J115" s="7" t="n">
        <v>0.71</v>
      </c>
      <c r="K115" s="7" t="n">
        <f aca="false">(E115*J115)</f>
        <v>1.42</v>
      </c>
      <c r="M115" s="2" t="n">
        <f aca="false">K115</f>
        <v>1.42</v>
      </c>
      <c r="N115" s="2" t="n">
        <f aca="false">K115</f>
        <v>1.42</v>
      </c>
    </row>
    <row r="116" customFormat="false" ht="23.85" hidden="false" customHeight="false" outlineLevel="0" collapsed="false">
      <c r="A116" s="13" t="n">
        <v>115</v>
      </c>
      <c r="B116" s="13" t="s">
        <v>487</v>
      </c>
      <c r="C116" s="13" t="s">
        <v>488</v>
      </c>
      <c r="D116" s="13" t="s">
        <v>489</v>
      </c>
      <c r="E116" s="13" t="n">
        <v>1</v>
      </c>
      <c r="F116" s="13" t="s">
        <v>487</v>
      </c>
      <c r="G116" s="13" t="s">
        <v>490</v>
      </c>
      <c r="H116" s="13" t="s">
        <v>22</v>
      </c>
      <c r="I116" s="13" t="s">
        <v>491</v>
      </c>
      <c r="J116" s="14" t="n">
        <v>1.25</v>
      </c>
      <c r="K116" s="14" t="n">
        <f aca="false">(E116*J116)</f>
        <v>1.25</v>
      </c>
      <c r="M116" s="2"/>
      <c r="N116" s="2"/>
    </row>
    <row r="117" customFormat="false" ht="23.85" hidden="false" customHeight="false" outlineLevel="0" collapsed="false">
      <c r="A117" s="17" t="n">
        <v>116</v>
      </c>
      <c r="B117" s="17" t="s">
        <v>492</v>
      </c>
      <c r="C117" s="17" t="s">
        <v>493</v>
      </c>
      <c r="D117" s="17" t="s">
        <v>494</v>
      </c>
      <c r="E117" s="17" t="n">
        <v>1</v>
      </c>
      <c r="F117" s="17" t="s">
        <v>492</v>
      </c>
      <c r="G117" s="17" t="s">
        <v>495</v>
      </c>
      <c r="H117" s="17" t="s">
        <v>22</v>
      </c>
      <c r="I117" s="17" t="s">
        <v>496</v>
      </c>
      <c r="J117" s="18" t="n">
        <v>2.94</v>
      </c>
      <c r="K117" s="18" t="n">
        <f aca="false">(E117*J117)</f>
        <v>2.94</v>
      </c>
      <c r="M117" s="2"/>
      <c r="N117" s="2"/>
    </row>
    <row r="118" customFormat="false" ht="35.05" hidden="false" customHeight="false" outlineLevel="0" collapsed="false">
      <c r="A118" s="6" t="n">
        <v>117</v>
      </c>
      <c r="B118" s="6" t="s">
        <v>497</v>
      </c>
      <c r="C118" s="6" t="s">
        <v>498</v>
      </c>
      <c r="D118" s="6" t="s">
        <v>437</v>
      </c>
      <c r="E118" s="6" t="n">
        <v>1</v>
      </c>
      <c r="F118" s="6" t="s">
        <v>497</v>
      </c>
      <c r="G118" s="6" t="s">
        <v>176</v>
      </c>
      <c r="H118" s="6" t="s">
        <v>22</v>
      </c>
      <c r="I118" s="6" t="s">
        <v>499</v>
      </c>
      <c r="J118" s="7" t="n">
        <v>0.63</v>
      </c>
      <c r="K118" s="7" t="n">
        <f aca="false">(E118*J118)</f>
        <v>0.63</v>
      </c>
      <c r="M118" s="2" t="n">
        <f aca="false">K118</f>
        <v>0.63</v>
      </c>
      <c r="N118" s="2" t="n">
        <f aca="false">K118</f>
        <v>0.63</v>
      </c>
    </row>
    <row r="119" customFormat="false" ht="23.85" hidden="false" customHeight="false" outlineLevel="0" collapsed="false">
      <c r="A119" s="17" t="n">
        <v>118</v>
      </c>
      <c r="B119" s="17" t="s">
        <v>500</v>
      </c>
      <c r="C119" s="17" t="s">
        <v>501</v>
      </c>
      <c r="D119" s="17" t="s">
        <v>502</v>
      </c>
      <c r="E119" s="17" t="n">
        <v>1</v>
      </c>
      <c r="F119" s="17" t="s">
        <v>502</v>
      </c>
      <c r="G119" s="17" t="s">
        <v>503</v>
      </c>
      <c r="H119" s="17" t="s">
        <v>22</v>
      </c>
      <c r="I119" s="17" t="s">
        <v>504</v>
      </c>
      <c r="J119" s="18" t="n">
        <v>5.9</v>
      </c>
      <c r="K119" s="18" t="n">
        <f aca="false">(E119*J119)</f>
        <v>5.9</v>
      </c>
      <c r="M119" s="2" t="n">
        <f aca="false">K119</f>
        <v>5.9</v>
      </c>
      <c r="N119" s="2" t="n">
        <f aca="false">K119</f>
        <v>5.9</v>
      </c>
    </row>
    <row r="120" customFormat="false" ht="23.85" hidden="false" customHeight="false" outlineLevel="0" collapsed="false">
      <c r="A120" s="8" t="n">
        <v>119</v>
      </c>
      <c r="B120" s="8" t="s">
        <v>505</v>
      </c>
      <c r="C120" s="8" t="s">
        <v>506</v>
      </c>
      <c r="D120" s="8" t="s">
        <v>507</v>
      </c>
      <c r="E120" s="8" t="n">
        <v>1</v>
      </c>
      <c r="F120" s="8" t="s">
        <v>507</v>
      </c>
      <c r="G120" s="8" t="s">
        <v>503</v>
      </c>
      <c r="H120" s="8" t="s">
        <v>22</v>
      </c>
      <c r="I120" s="8" t="s">
        <v>508</v>
      </c>
      <c r="J120" s="9" t="n">
        <v>6.45</v>
      </c>
      <c r="K120" s="9" t="n">
        <f aca="false">(E120*J120)</f>
        <v>6.45</v>
      </c>
      <c r="M120" s="2" t="n">
        <f aca="false">K120</f>
        <v>6.45</v>
      </c>
      <c r="N120" s="2" t="n">
        <f aca="false">K120</f>
        <v>6.45</v>
      </c>
    </row>
    <row r="121" customFormat="false" ht="23.85" hidden="false" customHeight="false" outlineLevel="0" collapsed="false">
      <c r="A121" s="17" t="n">
        <v>120</v>
      </c>
      <c r="B121" s="17" t="s">
        <v>509</v>
      </c>
      <c r="C121" s="17" t="s">
        <v>510</v>
      </c>
      <c r="D121" s="17" t="s">
        <v>511</v>
      </c>
      <c r="E121" s="17" t="n">
        <v>2</v>
      </c>
      <c r="F121" s="17" t="s">
        <v>512</v>
      </c>
      <c r="G121" s="17" t="s">
        <v>513</v>
      </c>
      <c r="H121" s="17" t="s">
        <v>22</v>
      </c>
      <c r="I121" s="17" t="s">
        <v>514</v>
      </c>
      <c r="J121" s="18" t="n">
        <v>0.56</v>
      </c>
      <c r="K121" s="18" t="n">
        <f aca="false">(E121*J121)</f>
        <v>1.12</v>
      </c>
      <c r="M121" s="2"/>
      <c r="N121" s="2"/>
    </row>
    <row r="122" customFormat="false" ht="35.05" hidden="false" customHeight="false" outlineLevel="0" collapsed="false">
      <c r="A122" s="6" t="n">
        <v>121</v>
      </c>
      <c r="B122" s="6" t="s">
        <v>515</v>
      </c>
      <c r="C122" s="6" t="s">
        <v>516</v>
      </c>
      <c r="D122" s="6" t="s">
        <v>515</v>
      </c>
      <c r="E122" s="6" t="n">
        <v>1</v>
      </c>
      <c r="F122" s="6" t="s">
        <v>515</v>
      </c>
      <c r="G122" s="6" t="s">
        <v>517</v>
      </c>
      <c r="H122" s="6" t="s">
        <v>22</v>
      </c>
      <c r="I122" s="6" t="s">
        <v>518</v>
      </c>
      <c r="J122" s="7" t="n">
        <v>1.74</v>
      </c>
      <c r="K122" s="7" t="n">
        <f aca="false">(E122*J122)</f>
        <v>1.74</v>
      </c>
      <c r="M122" s="2" t="n">
        <f aca="false">K122</f>
        <v>1.74</v>
      </c>
      <c r="N122" s="2" t="n">
        <f aca="false">K122</f>
        <v>1.74</v>
      </c>
    </row>
    <row r="123" customFormat="false" ht="23.85" hidden="false" customHeight="false" outlineLevel="0" collapsed="false">
      <c r="A123" s="17" t="n">
        <v>122</v>
      </c>
      <c r="B123" s="17" t="s">
        <v>519</v>
      </c>
      <c r="C123" s="17" t="s">
        <v>520</v>
      </c>
      <c r="D123" s="17" t="s">
        <v>521</v>
      </c>
      <c r="E123" s="17" t="n">
        <v>1</v>
      </c>
      <c r="F123" s="17" t="s">
        <v>522</v>
      </c>
      <c r="G123" s="17" t="s">
        <v>523</v>
      </c>
      <c r="H123" s="17" t="s">
        <v>22</v>
      </c>
      <c r="I123" s="17" t="s">
        <v>524</v>
      </c>
      <c r="J123" s="18" t="n">
        <v>0.81</v>
      </c>
      <c r="K123" s="18" t="n">
        <f aca="false">(E123*J123)</f>
        <v>0.81</v>
      </c>
      <c r="M123" s="2"/>
      <c r="N123" s="2"/>
    </row>
    <row r="124" customFormat="false" ht="23.85" hidden="false" customHeight="false" outlineLevel="0" collapsed="false">
      <c r="A124" s="17" t="n">
        <v>123</v>
      </c>
      <c r="B124" s="17" t="s">
        <v>525</v>
      </c>
      <c r="C124" s="17" t="s">
        <v>526</v>
      </c>
      <c r="D124" s="17" t="s">
        <v>521</v>
      </c>
      <c r="E124" s="17" t="n">
        <v>1</v>
      </c>
      <c r="F124" s="17" t="s">
        <v>527</v>
      </c>
      <c r="G124" s="17" t="s">
        <v>528</v>
      </c>
      <c r="H124" s="17" t="s">
        <v>22</v>
      </c>
      <c r="I124" s="17" t="s">
        <v>529</v>
      </c>
      <c r="J124" s="18" t="n">
        <v>0.69</v>
      </c>
      <c r="K124" s="18" t="n">
        <f aca="false">(E124*J124)</f>
        <v>0.69</v>
      </c>
      <c r="M124" s="2"/>
      <c r="N124" s="2"/>
    </row>
    <row r="125" customFormat="false" ht="12.8" hidden="false" customHeight="false" outlineLevel="0" collapsed="false">
      <c r="A125" s="6" t="n">
        <v>124</v>
      </c>
      <c r="B125" s="6" t="s">
        <v>530</v>
      </c>
      <c r="C125" s="6"/>
      <c r="D125" s="6" t="s">
        <v>531</v>
      </c>
      <c r="E125" s="6" t="n">
        <v>1</v>
      </c>
      <c r="F125" s="6" t="s">
        <v>532</v>
      </c>
      <c r="G125" s="6" t="s">
        <v>533</v>
      </c>
      <c r="H125" s="6" t="s">
        <v>534</v>
      </c>
      <c r="I125" s="6" t="s">
        <v>535</v>
      </c>
      <c r="J125" s="7" t="n">
        <v>55.95</v>
      </c>
      <c r="K125" s="7" t="n">
        <f aca="false">(E125*J125)</f>
        <v>55.95</v>
      </c>
      <c r="M125" s="2" t="n">
        <f aca="false">K125</f>
        <v>55.95</v>
      </c>
      <c r="N125" s="2" t="n">
        <f aca="false">K125</f>
        <v>55.95</v>
      </c>
    </row>
    <row r="126" customFormat="false" ht="12.8" hidden="false" customHeight="false" outlineLevel="0" collapsed="false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7" t="n">
        <f aca="false">SUM(K2:K125)</f>
        <v>282.52</v>
      </c>
      <c r="M126" s="2" t="n">
        <f aca="false">SUM(M2:M125)</f>
        <v>217.23</v>
      </c>
      <c r="N126" s="2" t="n">
        <f aca="false">SUM(N3:N125)</f>
        <v>185.75</v>
      </c>
    </row>
    <row r="127" customFormat="false" ht="25.35" hidden="false" customHeight="true" outlineLevel="0" collapsed="false">
      <c r="A127" s="21" t="s">
        <v>536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M127" s="2" t="n">
        <f aca="false">K127</f>
        <v>0</v>
      </c>
    </row>
    <row r="128" customFormat="false" ht="23.85" hidden="false" customHeight="false" outlineLevel="0" collapsed="false">
      <c r="A128" s="22" t="n">
        <v>2</v>
      </c>
      <c r="B128" s="22" t="s">
        <v>537</v>
      </c>
      <c r="C128" s="22" t="s">
        <v>538</v>
      </c>
      <c r="D128" s="22" t="s">
        <v>539</v>
      </c>
      <c r="E128" s="22" t="n">
        <v>1</v>
      </c>
      <c r="F128" s="22" t="n">
        <v>885012208087</v>
      </c>
      <c r="G128" s="22" t="s">
        <v>540</v>
      </c>
      <c r="H128" s="22" t="s">
        <v>22</v>
      </c>
      <c r="I128" s="22" t="s">
        <v>541</v>
      </c>
      <c r="J128" s="23" t="n">
        <v>0.11</v>
      </c>
      <c r="K128" s="7" t="n">
        <f aca="false">E128*J128</f>
        <v>0.11</v>
      </c>
      <c r="M128" s="2" t="n">
        <f aca="false">K128</f>
        <v>0.11</v>
      </c>
      <c r="N128" s="2" t="n">
        <f aca="false">K128</f>
        <v>0.11</v>
      </c>
    </row>
    <row r="129" customFormat="false" ht="35.05" hidden="false" customHeight="false" outlineLevel="0" collapsed="false">
      <c r="A129" s="22" t="n">
        <v>3</v>
      </c>
      <c r="B129" s="22" t="s">
        <v>542</v>
      </c>
      <c r="C129" s="22" t="s">
        <v>543</v>
      </c>
      <c r="D129" s="22" t="s">
        <v>539</v>
      </c>
      <c r="E129" s="22" t="n">
        <v>1</v>
      </c>
      <c r="F129" s="22" t="s">
        <v>544</v>
      </c>
      <c r="G129" s="22" t="s">
        <v>545</v>
      </c>
      <c r="H129" s="22" t="s">
        <v>22</v>
      </c>
      <c r="I129" s="22" t="s">
        <v>546</v>
      </c>
      <c r="J129" s="23" t="n">
        <v>0.14</v>
      </c>
      <c r="K129" s="7" t="n">
        <f aca="false">E129*J129</f>
        <v>0.14</v>
      </c>
      <c r="L129" s="2"/>
      <c r="M129" s="2" t="n">
        <f aca="false">K129</f>
        <v>0.14</v>
      </c>
      <c r="N129" s="2" t="n">
        <f aca="false">K129</f>
        <v>0.14</v>
      </c>
    </row>
    <row r="130" customFormat="false" ht="23.85" hidden="false" customHeight="false" outlineLevel="0" collapsed="false">
      <c r="A130" s="22" t="n">
        <v>4</v>
      </c>
      <c r="B130" s="22" t="s">
        <v>547</v>
      </c>
      <c r="C130" s="22" t="s">
        <v>548</v>
      </c>
      <c r="D130" s="22" t="s">
        <v>539</v>
      </c>
      <c r="E130" s="22" t="n">
        <v>1</v>
      </c>
      <c r="F130" s="22" t="s">
        <v>549</v>
      </c>
      <c r="G130" s="22" t="s">
        <v>21</v>
      </c>
      <c r="H130" s="22" t="s">
        <v>22</v>
      </c>
      <c r="I130" s="22" t="s">
        <v>550</v>
      </c>
      <c r="J130" s="23" t="n">
        <v>0.32</v>
      </c>
      <c r="K130" s="7" t="n">
        <f aca="false">E130*J130</f>
        <v>0.32</v>
      </c>
      <c r="M130" s="2" t="n">
        <f aca="false">K130</f>
        <v>0.32</v>
      </c>
      <c r="N130" s="2" t="n">
        <f aca="false">K130</f>
        <v>0.32</v>
      </c>
    </row>
    <row r="131" customFormat="false" ht="35.05" hidden="false" customHeight="false" outlineLevel="0" collapsed="false">
      <c r="A131" s="22" t="n">
        <v>5</v>
      </c>
      <c r="B131" s="22" t="s">
        <v>551</v>
      </c>
      <c r="C131" s="22" t="s">
        <v>552</v>
      </c>
      <c r="D131" s="22" t="s">
        <v>539</v>
      </c>
      <c r="E131" s="22" t="n">
        <v>1</v>
      </c>
      <c r="F131" s="22" t="s">
        <v>553</v>
      </c>
      <c r="G131" s="22" t="s">
        <v>545</v>
      </c>
      <c r="H131" s="22" t="s">
        <v>22</v>
      </c>
      <c r="I131" s="22" t="s">
        <v>554</v>
      </c>
      <c r="J131" s="23" t="n">
        <v>0.22</v>
      </c>
      <c r="K131" s="7" t="n">
        <f aca="false">E131*J131</f>
        <v>0.22</v>
      </c>
      <c r="M131" s="2" t="n">
        <f aca="false">K131</f>
        <v>0.22</v>
      </c>
      <c r="N131" s="2" t="n">
        <f aca="false">K131</f>
        <v>0.22</v>
      </c>
    </row>
    <row r="132" customFormat="false" ht="23.85" hidden="false" customHeight="false" outlineLevel="0" collapsed="false">
      <c r="A132" s="22" t="n">
        <v>6</v>
      </c>
      <c r="B132" s="22" t="s">
        <v>555</v>
      </c>
      <c r="C132" s="22" t="s">
        <v>556</v>
      </c>
      <c r="D132" s="22" t="s">
        <v>539</v>
      </c>
      <c r="E132" s="22" t="n">
        <v>1</v>
      </c>
      <c r="F132" s="22" t="n">
        <v>885012208081</v>
      </c>
      <c r="G132" s="22" t="s">
        <v>540</v>
      </c>
      <c r="H132" s="22" t="s">
        <v>22</v>
      </c>
      <c r="I132" s="22" t="s">
        <v>557</v>
      </c>
      <c r="J132" s="23" t="n">
        <v>0.12</v>
      </c>
      <c r="K132" s="7" t="n">
        <f aca="false">E132*J132</f>
        <v>0.12</v>
      </c>
      <c r="M132" s="2" t="n">
        <f aca="false">K132</f>
        <v>0.12</v>
      </c>
      <c r="N132" s="2" t="n">
        <f aca="false">K132</f>
        <v>0.12</v>
      </c>
    </row>
    <row r="133" customFormat="false" ht="46.25" hidden="false" customHeight="false" outlineLevel="0" collapsed="false">
      <c r="A133" s="22" t="n">
        <v>7</v>
      </c>
      <c r="B133" s="22" t="s">
        <v>214</v>
      </c>
      <c r="C133" s="22" t="s">
        <v>558</v>
      </c>
      <c r="D133" s="22" t="s">
        <v>216</v>
      </c>
      <c r="E133" s="22" t="n">
        <v>1</v>
      </c>
      <c r="F133" s="6" t="s">
        <v>232</v>
      </c>
      <c r="G133" s="6" t="s">
        <v>233</v>
      </c>
      <c r="H133" s="6" t="s">
        <v>22</v>
      </c>
      <c r="I133" s="6" t="s">
        <v>234</v>
      </c>
      <c r="J133" s="7" t="n">
        <v>0.13</v>
      </c>
      <c r="K133" s="7" t="n">
        <f aca="false">(E133*J133)</f>
        <v>0.13</v>
      </c>
      <c r="M133" s="2" t="n">
        <f aca="false">K133</f>
        <v>0.13</v>
      </c>
      <c r="N133" s="2" t="n">
        <f aca="false">K133</f>
        <v>0.13</v>
      </c>
    </row>
    <row r="134" customFormat="false" ht="23.85" hidden="false" customHeight="false" outlineLevel="0" collapsed="false">
      <c r="A134" s="22" t="n">
        <v>8</v>
      </c>
      <c r="B134" s="22" t="s">
        <v>559</v>
      </c>
      <c r="C134" s="22" t="s">
        <v>560</v>
      </c>
      <c r="D134" s="22" t="s">
        <v>561</v>
      </c>
      <c r="E134" s="22" t="n">
        <v>1</v>
      </c>
      <c r="F134" s="6" t="s">
        <v>14</v>
      </c>
      <c r="G134" s="22"/>
      <c r="H134" s="22"/>
      <c r="I134" s="22"/>
      <c r="J134" s="23" t="n">
        <v>0</v>
      </c>
      <c r="K134" s="7"/>
      <c r="M134" s="2" t="n">
        <f aca="false">K134</f>
        <v>0</v>
      </c>
      <c r="N134" s="2" t="n">
        <f aca="false">K134</f>
        <v>0</v>
      </c>
    </row>
    <row r="135" customFormat="false" ht="23.85" hidden="false" customHeight="false" outlineLevel="0" collapsed="false">
      <c r="A135" s="22" t="n">
        <v>9</v>
      </c>
      <c r="B135" s="22" t="s">
        <v>562</v>
      </c>
      <c r="C135" s="22" t="s">
        <v>345</v>
      </c>
      <c r="D135" s="22" t="s">
        <v>180</v>
      </c>
      <c r="E135" s="22" t="n">
        <v>1</v>
      </c>
      <c r="F135" s="22" t="s">
        <v>562</v>
      </c>
      <c r="G135" s="22" t="s">
        <v>528</v>
      </c>
      <c r="H135" s="22" t="s">
        <v>22</v>
      </c>
      <c r="I135" s="22" t="s">
        <v>563</v>
      </c>
      <c r="J135" s="23" t="n">
        <v>0.46</v>
      </c>
      <c r="K135" s="7" t="n">
        <f aca="false">E135*J135</f>
        <v>0.46</v>
      </c>
      <c r="M135" s="2" t="n">
        <f aca="false">K135</f>
        <v>0.46</v>
      </c>
      <c r="N135" s="2" t="n">
        <f aca="false">K135</f>
        <v>0.46</v>
      </c>
    </row>
    <row r="136" customFormat="false" ht="35.05" hidden="false" customHeight="false" outlineLevel="0" collapsed="false">
      <c r="A136" s="22" t="n">
        <v>10</v>
      </c>
      <c r="B136" s="22" t="s">
        <v>564</v>
      </c>
      <c r="C136" s="22" t="s">
        <v>565</v>
      </c>
      <c r="D136" s="22" t="s">
        <v>566</v>
      </c>
      <c r="E136" s="22" t="n">
        <v>1</v>
      </c>
      <c r="F136" s="22" t="s">
        <v>567</v>
      </c>
      <c r="G136" s="22" t="s">
        <v>365</v>
      </c>
      <c r="H136" s="22" t="s">
        <v>22</v>
      </c>
      <c r="I136" s="22" t="s">
        <v>568</v>
      </c>
      <c r="J136" s="23" t="n">
        <v>0.1</v>
      </c>
      <c r="K136" s="7" t="n">
        <f aca="false">E136*J136</f>
        <v>0.1</v>
      </c>
      <c r="M136" s="2" t="n">
        <f aca="false">K136</f>
        <v>0.1</v>
      </c>
      <c r="N136" s="2" t="n">
        <f aca="false">K136</f>
        <v>0.1</v>
      </c>
    </row>
    <row r="137" customFormat="false" ht="46.25" hidden="false" customHeight="false" outlineLevel="0" collapsed="false">
      <c r="A137" s="22" t="n">
        <v>11</v>
      </c>
      <c r="B137" s="22" t="s">
        <v>569</v>
      </c>
      <c r="C137" s="22" t="s">
        <v>389</v>
      </c>
      <c r="D137" s="22" t="s">
        <v>410</v>
      </c>
      <c r="E137" s="22" t="n">
        <v>1</v>
      </c>
      <c r="F137" s="22" t="s">
        <v>570</v>
      </c>
      <c r="G137" s="22" t="s">
        <v>571</v>
      </c>
      <c r="H137" s="22" t="s">
        <v>22</v>
      </c>
      <c r="I137" s="22" t="s">
        <v>572</v>
      </c>
      <c r="J137" s="23" t="n">
        <v>0.76</v>
      </c>
      <c r="K137" s="7" t="n">
        <f aca="false">E137*J137</f>
        <v>0.76</v>
      </c>
      <c r="M137" s="2" t="n">
        <f aca="false">K137</f>
        <v>0.76</v>
      </c>
      <c r="N137" s="2" t="n">
        <f aca="false">K137</f>
        <v>0.76</v>
      </c>
    </row>
    <row r="138" customFormat="false" ht="23.85" hidden="false" customHeight="false" outlineLevel="0" collapsed="false">
      <c r="A138" s="22" t="n">
        <v>12</v>
      </c>
      <c r="B138" s="22" t="s">
        <v>573</v>
      </c>
      <c r="C138" s="22" t="s">
        <v>574</v>
      </c>
      <c r="D138" s="22" t="s">
        <v>575</v>
      </c>
      <c r="E138" s="22" t="n">
        <v>1</v>
      </c>
      <c r="F138" s="22" t="s">
        <v>573</v>
      </c>
      <c r="G138" s="22" t="s">
        <v>576</v>
      </c>
      <c r="H138" s="22" t="s">
        <v>22</v>
      </c>
      <c r="I138" s="22" t="s">
        <v>577</v>
      </c>
      <c r="J138" s="23" t="n">
        <v>0.87</v>
      </c>
      <c r="K138" s="7" t="n">
        <f aca="false">E138*J138</f>
        <v>0.87</v>
      </c>
      <c r="M138" s="2" t="n">
        <f aca="false">K138</f>
        <v>0.87</v>
      </c>
      <c r="N138" s="2" t="n">
        <f aca="false">K138</f>
        <v>0.87</v>
      </c>
    </row>
    <row r="139" customFormat="false" ht="23.85" hidden="false" customHeight="false" outlineLevel="0" collapsed="false">
      <c r="A139" s="24" t="n">
        <v>13</v>
      </c>
      <c r="B139" s="24" t="s">
        <v>578</v>
      </c>
      <c r="C139" s="24" t="s">
        <v>579</v>
      </c>
      <c r="D139" s="24" t="s">
        <v>580</v>
      </c>
      <c r="E139" s="24" t="n">
        <v>1</v>
      </c>
      <c r="F139" s="24" t="s">
        <v>578</v>
      </c>
      <c r="G139" s="24" t="s">
        <v>581</v>
      </c>
      <c r="H139" s="24" t="s">
        <v>22</v>
      </c>
      <c r="I139" s="24" t="s">
        <v>582</v>
      </c>
      <c r="J139" s="25" t="n">
        <v>2.5</v>
      </c>
      <c r="K139" s="16" t="n">
        <f aca="false">E139*J139</f>
        <v>2.5</v>
      </c>
      <c r="M139" s="2"/>
      <c r="N139" s="2"/>
    </row>
    <row r="140" customFormat="false" ht="12.8" hidden="false" customHeight="false" outlineLevel="0" collapsed="false">
      <c r="M140" s="2" t="n">
        <f aca="false">K140</f>
        <v>0</v>
      </c>
    </row>
    <row r="141" customFormat="false" ht="12.8" hidden="false" customHeight="false" outlineLevel="0" collapsed="false">
      <c r="K141" s="2" t="n">
        <f aca="false">SUM(K128:K140)</f>
        <v>5.73</v>
      </c>
      <c r="M141" s="2" t="n">
        <f aca="false">SUM(M128:M140)</f>
        <v>3.23</v>
      </c>
      <c r="N141" s="1" t="n">
        <f aca="false">SUM(N128:N140)</f>
        <v>3.23</v>
      </c>
    </row>
    <row r="142" customFormat="false" ht="12.8" hidden="false" customHeight="false" outlineLevel="0" collapsed="false">
      <c r="J142" s="2" t="s">
        <v>10</v>
      </c>
      <c r="K142" s="2" t="n">
        <f aca="false">K126+K141</f>
        <v>288.25</v>
      </c>
      <c r="M142" s="2" t="n">
        <f aca="false">M126+M141</f>
        <v>220.46</v>
      </c>
      <c r="N142" s="2" t="n">
        <f aca="false">N126+N141</f>
        <v>188.98</v>
      </c>
    </row>
    <row r="144" customFormat="false" ht="12.8" hidden="false" customHeight="false" outlineLevel="0" collapsed="false">
      <c r="A144" s="26"/>
      <c r="B144" s="26"/>
      <c r="C144" s="26"/>
      <c r="D144" s="5" t="s">
        <v>583</v>
      </c>
      <c r="M144" s="27" t="s">
        <v>584</v>
      </c>
      <c r="N144" s="28" t="n">
        <v>0.36</v>
      </c>
    </row>
    <row r="145" customFormat="false" ht="12.8" hidden="false" customHeight="false" outlineLevel="0" collapsed="false">
      <c r="A145" s="29"/>
      <c r="B145" s="29"/>
      <c r="C145" s="29"/>
      <c r="D145" s="5" t="s">
        <v>585</v>
      </c>
      <c r="M145" s="1" t="s">
        <v>586</v>
      </c>
      <c r="N145" s="2" t="n">
        <v>2.3</v>
      </c>
    </row>
    <row r="146" customFormat="false" ht="23.85" hidden="false" customHeight="false" outlineLevel="0" collapsed="false">
      <c r="A146" s="30"/>
      <c r="B146" s="30"/>
      <c r="C146" s="30"/>
      <c r="D146" s="5" t="s">
        <v>587</v>
      </c>
      <c r="M146" s="1" t="s">
        <v>588</v>
      </c>
      <c r="N146" s="2" t="n">
        <v>3.5</v>
      </c>
    </row>
    <row r="147" customFormat="false" ht="12.8" hidden="false" customHeight="false" outlineLevel="0" collapsed="false">
      <c r="A147" s="31"/>
      <c r="B147" s="31"/>
      <c r="C147" s="31"/>
      <c r="D147" s="5" t="s">
        <v>589</v>
      </c>
      <c r="M147" s="1" t="s">
        <v>590</v>
      </c>
      <c r="N147" s="2" t="n">
        <v>3</v>
      </c>
    </row>
    <row r="148" customFormat="false" ht="12.8" hidden="false" customHeight="false" outlineLevel="0" collapsed="false">
      <c r="N148" s="2" t="n">
        <f aca="false">SUM(N144:N147)</f>
        <v>9.16</v>
      </c>
    </row>
    <row r="149" customFormat="false" ht="12.8" hidden="false" customHeight="false" outlineLevel="0" collapsed="false">
      <c r="N149" s="2" t="n">
        <f aca="false">N142+N148</f>
        <v>198.14</v>
      </c>
    </row>
    <row r="150" customFormat="false" ht="12.8" hidden="false" customHeight="false" outlineLevel="0" collapsed="false">
      <c r="N150" s="2"/>
    </row>
    <row r="151" customFormat="false" ht="12.8" hidden="false" customHeight="false" outlineLevel="0" collapsed="false">
      <c r="N151" s="2"/>
    </row>
    <row r="152" customFormat="false" ht="12.8" hidden="false" customHeight="false" outlineLevel="0" collapsed="false">
      <c r="N152" s="2"/>
    </row>
    <row r="153" customFormat="false" ht="12.8" hidden="false" customHeight="false" outlineLevel="0" collapsed="false">
      <c r="N153" s="2"/>
    </row>
    <row r="154" customFormat="false" ht="12.8" hidden="false" customHeight="false" outlineLevel="0" collapsed="false">
      <c r="N154" s="2"/>
    </row>
    <row r="155" customFormat="false" ht="12.8" hidden="false" customHeight="false" outlineLevel="0" collapsed="false">
      <c r="N155" s="2"/>
    </row>
    <row r="156" customFormat="false" ht="12.8" hidden="false" customHeight="false" outlineLevel="0" collapsed="false">
      <c r="N156" s="2"/>
    </row>
  </sheetData>
  <mergeCells count="3">
    <mergeCell ref="A126:J126"/>
    <mergeCell ref="A127:K127"/>
    <mergeCell ref="A144:C14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11.5703125" defaultRowHeight="12.8" zeroHeight="false" outlineLevelRow="0" outlineLevelCol="0"/>
  <sheetData>
    <row r="1" customFormat="false" ht="12.8" hidden="false" customHeight="true" outlineLevel="0" collapsed="false">
      <c r="A1" s="32" t="s">
        <v>591</v>
      </c>
      <c r="B1" s="32"/>
      <c r="C1" s="32"/>
    </row>
    <row r="2" customFormat="false" ht="23.85" hidden="false" customHeight="false" outlineLevel="0" collapsed="false">
      <c r="A2" s="33" t="s">
        <v>592</v>
      </c>
      <c r="B2" s="33" t="n">
        <v>1</v>
      </c>
      <c r="C2" s="33" t="s">
        <v>259</v>
      </c>
    </row>
    <row r="3" customFormat="false" ht="23.85" hidden="false" customHeight="false" outlineLevel="0" collapsed="false">
      <c r="A3" s="33" t="s">
        <v>262</v>
      </c>
      <c r="B3" s="33" t="n">
        <v>14</v>
      </c>
      <c r="C3" s="33" t="s">
        <v>259</v>
      </c>
    </row>
    <row r="4" customFormat="false" ht="23.85" hidden="false" customHeight="false" outlineLevel="0" collapsed="false">
      <c r="A4" s="33" t="s">
        <v>258</v>
      </c>
      <c r="B4" s="33" t="n">
        <v>15</v>
      </c>
      <c r="C4" s="33" t="s">
        <v>259</v>
      </c>
    </row>
    <row r="5" customFormat="false" ht="23.85" hidden="false" customHeight="false" outlineLevel="0" collapsed="false">
      <c r="A5" s="33" t="s">
        <v>593</v>
      </c>
      <c r="B5" s="33" t="s">
        <v>594</v>
      </c>
      <c r="C5" s="33" t="s">
        <v>259</v>
      </c>
    </row>
    <row r="6" customFormat="false" ht="23.85" hidden="false" customHeight="false" outlineLevel="0" collapsed="false">
      <c r="A6" s="33" t="s">
        <v>595</v>
      </c>
      <c r="B6" s="33" t="s">
        <v>596</v>
      </c>
      <c r="C6" s="33" t="s">
        <v>259</v>
      </c>
    </row>
    <row r="7" customFormat="false" ht="23.85" hidden="false" customHeight="false" outlineLevel="0" collapsed="false">
      <c r="A7" s="33" t="s">
        <v>597</v>
      </c>
      <c r="B7" s="33" t="s">
        <v>598</v>
      </c>
      <c r="C7" s="33" t="s">
        <v>259</v>
      </c>
    </row>
  </sheetData>
  <mergeCells count="1">
    <mergeCell ref="A1:C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2022-02-08T19:39:32Z</dcterms:modified>
  <cp:revision>16</cp:revision>
  <dc:subject/>
  <dc:title/>
</cp:coreProperties>
</file>